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ye\Downloads\"/>
    </mc:Choice>
  </mc:AlternateContent>
  <xr:revisionPtr revIDLastSave="0" documentId="8_{F1DBAE65-AEA2-4254-9798-92F380CCDFD8}" xr6:coauthVersionLast="36" xr6:coauthVersionMax="36" xr10:uidLastSave="{00000000-0000-0000-0000-000000000000}"/>
  <bookViews>
    <workbookView xWindow="0" yWindow="0" windowWidth="14370" windowHeight="4845" xr2:uid="{00000000-000D-0000-FFFF-FFFF00000000}"/>
  </bookViews>
  <sheets>
    <sheet name="Bon de commande" sheetId="1" r:id="rId1"/>
  </sheets>
  <definedNames>
    <definedName name="_xlnm.Print_Area" localSheetId="0">'Bon de commande'!$A$1:$U$57</definedName>
  </definedNames>
  <calcPr calcId="191029"/>
</workbook>
</file>

<file path=xl/calcChain.xml><?xml version="1.0" encoding="utf-8"?>
<calcChain xmlns="http://schemas.openxmlformats.org/spreadsheetml/2006/main">
  <c r="R49" i="1" l="1"/>
  <c r="R50" i="1"/>
  <c r="N50" i="1"/>
  <c r="N49" i="1"/>
  <c r="R37" i="1"/>
  <c r="N37" i="1"/>
  <c r="R36" i="1"/>
  <c r="N36" i="1"/>
  <c r="N41" i="1" l="1"/>
  <c r="N15" i="1"/>
  <c r="P52" i="1"/>
  <c r="R48" i="1" l="1"/>
  <c r="R47" i="1"/>
  <c r="R46" i="1"/>
  <c r="R45" i="1"/>
  <c r="R44" i="1"/>
  <c r="R43" i="1"/>
  <c r="R42" i="1"/>
  <c r="R41" i="1"/>
  <c r="R38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N48" i="1"/>
  <c r="N47" i="1"/>
  <c r="N46" i="1"/>
  <c r="N45" i="1"/>
  <c r="N44" i="1"/>
  <c r="N43" i="1"/>
  <c r="N42" i="1"/>
  <c r="N38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R52" i="1" l="1"/>
  <c r="P53" i="1" l="1"/>
</calcChain>
</file>

<file path=xl/sharedStrings.xml><?xml version="1.0" encoding="utf-8"?>
<sst xmlns="http://schemas.openxmlformats.org/spreadsheetml/2006/main" count="63" uniqueCount="62">
  <si>
    <t>Nom (+entreprise) :</t>
  </si>
  <si>
    <t>Adresse :</t>
  </si>
  <si>
    <t>CP :</t>
  </si>
  <si>
    <t>Tél. :</t>
  </si>
  <si>
    <t>Poids Net</t>
  </si>
  <si>
    <t>Prix Unitaire (TTC)</t>
  </si>
  <si>
    <t>Quantité</t>
  </si>
  <si>
    <t>Total € (TTC)</t>
  </si>
  <si>
    <t>Total</t>
  </si>
  <si>
    <t>J'indique mes
références gratuites :</t>
  </si>
  <si>
    <t>Commandes :</t>
  </si>
  <si>
    <t>www.bijou.com</t>
  </si>
  <si>
    <t xml:space="preserve">Port : </t>
  </si>
  <si>
    <t xml:space="preserve">E-mail : </t>
  </si>
  <si>
    <t>Email : commandes@bijou.com</t>
  </si>
  <si>
    <t>Conditions générales de vente consultables sur le www.bijou.com ou sur simple demande : infos@bijou.com - 05 55 08 30 00 - Voir liste d'ingrédients sur le catalogue</t>
  </si>
  <si>
    <t>DÉSIGNATION</t>
  </si>
  <si>
    <r>
      <t>J'ai changé d'adresse</t>
    </r>
    <r>
      <rPr>
        <sz val="7"/>
        <color rgb="FF663300"/>
        <rFont val="Calibri"/>
        <family val="2"/>
        <scheme val="minor"/>
      </rPr>
      <t xml:space="preserve"> (je coche cette case et vous communique ci-dessus mes nouvelles coordonnées)</t>
    </r>
  </si>
  <si>
    <r>
      <t>Ville</t>
    </r>
    <r>
      <rPr>
        <sz val="8"/>
        <color rgb="FF663300"/>
        <rFont val="Calibri"/>
        <family val="2"/>
        <scheme val="minor"/>
      </rPr>
      <t xml:space="preserve"> :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</si>
  <si>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</si>
  <si>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</si>
  <si>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</si>
  <si>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</si>
  <si>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</si>
  <si>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</si>
  <si>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</si>
  <si>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</si>
  <si>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</si>
  <si>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</si>
  <si>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</si>
  <si>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</si>
  <si>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</si>
  <si>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</si>
  <si>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Farandole de Madeleines</t>
    </r>
    <r>
      <rPr>
        <sz val="8"/>
        <color rgb="FF663300"/>
        <rFont val="Calibri"/>
        <family val="2"/>
        <scheme val="minor"/>
      </rPr>
      <t xml:space="preserve">(30 indiv.) 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</si>
  <si>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</si>
  <si>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</si>
  <si>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</si>
  <si>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t xml:space="preserve">Date : </t>
  </si>
  <si>
    <t>Code client :</t>
  </si>
  <si>
    <t xml:space="preserve">Observations et demande de documentation : </t>
  </si>
  <si>
    <r>
      <t xml:space="preserve">NOMBRE DE
BOÎTES GRATUITES
</t>
    </r>
    <r>
      <rPr>
        <sz val="8"/>
        <color rgb="FF663300"/>
        <rFont val="Calibri"/>
        <family val="2"/>
        <scheme val="minor"/>
      </rPr>
      <t>À chaque tranche de 25 btes,
je choisis une boîte gratuite</t>
    </r>
  </si>
  <si>
    <t xml:space="preserve">Code promo : </t>
  </si>
  <si>
    <r>
      <t xml:space="preserve">Madeleines Ecrin </t>
    </r>
    <r>
      <rPr>
        <sz val="8"/>
        <color rgb="FF663300"/>
        <rFont val="Calibri"/>
        <family val="2"/>
        <scheme val="minor"/>
      </rPr>
      <t>(x20)</t>
    </r>
  </si>
  <si>
    <r>
      <t xml:space="preserve">ShowCoco </t>
    </r>
    <r>
      <rPr>
        <sz val="8"/>
        <color rgb="FF663300"/>
        <rFont val="Calibri"/>
        <family val="2"/>
        <scheme val="minor"/>
      </rPr>
      <t>(x25)</t>
    </r>
  </si>
  <si>
    <t xml:space="preserve"> Tarif valable du 06/01/2025 au 04/05/2025</t>
  </si>
  <si>
    <r>
      <t xml:space="preserve">Madeleines Miel Cannelle </t>
    </r>
    <r>
      <rPr>
        <sz val="8"/>
        <color rgb="FF663300"/>
        <rFont val="Calibri"/>
        <family val="2"/>
        <scheme val="minor"/>
      </rPr>
      <t>(x20)</t>
    </r>
  </si>
  <si>
    <r>
      <t xml:space="preserve">Cakes Raisins </t>
    </r>
    <r>
      <rPr>
        <sz val="8"/>
        <color rgb="FF663300"/>
        <rFont val="Calibri"/>
        <family val="2"/>
        <scheme val="minor"/>
      </rPr>
      <t>(x30)</t>
    </r>
  </si>
  <si>
    <r>
      <t xml:space="preserve">Bijou Banane ChocoNoir </t>
    </r>
    <r>
      <rPr>
        <sz val="8"/>
        <color rgb="FF663300"/>
        <rFont val="Calibri"/>
        <family val="2"/>
        <scheme val="minor"/>
      </rPr>
      <t>(x20)</t>
    </r>
  </si>
  <si>
    <r>
      <t xml:space="preserve">Brins ChocoCaramel </t>
    </r>
    <r>
      <rPr>
        <sz val="8"/>
        <color rgb="FF663300"/>
        <rFont val="Calibri"/>
        <family val="2"/>
        <scheme val="minor"/>
      </rPr>
      <t>(4x6)</t>
    </r>
  </si>
  <si>
    <r>
      <t xml:space="preserve">Coffret Madeleines Caramel ChocoLait </t>
    </r>
    <r>
      <rPr>
        <sz val="8"/>
        <color rgb="FF663300"/>
        <rFont val="Calibri"/>
        <family val="2"/>
        <scheme val="minor"/>
      </rPr>
      <t>(x18)</t>
    </r>
  </si>
  <si>
    <r>
      <t xml:space="preserve">Coffret ChocoSablés </t>
    </r>
    <r>
      <rPr>
        <sz val="8"/>
        <color rgb="FF663300"/>
        <rFont val="Calibri"/>
        <family val="2"/>
        <scheme val="minor"/>
      </rPr>
      <t>(15x2)</t>
    </r>
  </si>
  <si>
    <t xml:space="preserve">Amandes Cacaotées &amp; Croustilles </t>
  </si>
  <si>
    <t>Fritures ChocoLait</t>
  </si>
  <si>
    <r>
      <t>Madeleines Pépites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</si>
  <si>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Bijou Abricot</t>
    </r>
    <r>
      <rPr>
        <b/>
        <sz val="8"/>
        <color rgb="FF663300"/>
        <rFont val="Calibri"/>
        <family val="2"/>
        <scheme val="minor"/>
      </rPr>
      <t xml:space="preserve"> (20 indiv.)</t>
    </r>
    <r>
      <rPr>
        <b/>
        <sz val="9"/>
        <color rgb="FF663300"/>
        <rFont val="Calibri"/>
        <family val="2"/>
        <scheme val="minor"/>
      </rPr>
      <t xml:space="preserve">     </t>
    </r>
    <r>
      <rPr>
        <b/>
        <sz val="10"/>
        <color rgb="FF663300"/>
        <rFont val="Calibri"/>
        <family val="2"/>
        <scheme val="minor"/>
      </rPr>
      <t xml:space="preserve">   </t>
    </r>
  </si>
  <si>
    <r>
      <t>Panaché de Bijou Fruits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</si>
  <si>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Brins Framboise </t>
    </r>
    <r>
      <rPr>
        <sz val="8"/>
        <color rgb="FF663300"/>
        <rFont val="Calibri"/>
        <family val="2"/>
        <scheme val="minor"/>
      </rPr>
      <t>(7x7)</t>
    </r>
  </si>
  <si>
    <r>
      <t xml:space="preserve">Trésor NoisetteChoco </t>
    </r>
    <r>
      <rPr>
        <b/>
        <sz val="8"/>
        <color rgb="FF663300"/>
        <rFont val="Calibri"/>
        <family val="2"/>
        <scheme val="minor"/>
      </rPr>
      <t>(18x2)</t>
    </r>
  </si>
  <si>
    <r>
      <t xml:space="preserve">P'tit Dej ChocoCroustill' </t>
    </r>
    <r>
      <rPr>
        <b/>
        <sz val="8"/>
        <color rgb="FF663300"/>
        <rFont val="Calibri"/>
        <family val="2"/>
        <scheme val="minor"/>
      </rPr>
      <t>(24x2)</t>
    </r>
    <r>
      <rPr>
        <b/>
        <sz val="13"/>
        <color rgb="FF663300"/>
        <rFont val="Calibri"/>
        <family val="2"/>
        <scheme val="minor"/>
      </rPr>
      <t xml:space="preserve"> </t>
    </r>
  </si>
  <si>
    <t xml:space="preserve">Tél. : 05 55 08 30 00 </t>
  </si>
  <si>
    <t>Courrier : 38 route Louis Durand, Les Lacs 87500 St Yrieix-La-Perche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</si>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</sst>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  <numFmt numFmtId="170" formatCode="0#&quot; &quot;##&quot; &quot;##&quot; &quot;##&quot; &quot;##"/>
    <numFmt numFmtId="171" formatCode="00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6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92D050"/>
      <name val="Calibri"/>
      <family val="2"/>
      <scheme val="minor"/>
    </font>
    <font>
      <b/>
      <sz val="16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sz val="14"/>
      <color rgb="FF663300"/>
      <name val="Calibri"/>
      <family val="2"/>
      <scheme val="minor"/>
    </font>
    <font>
      <b/>
      <sz val="14"/>
      <color rgb="FF663300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8.5"/>
      <color rgb="FF663300"/>
      <name val="Calibri"/>
      <family val="2"/>
      <scheme val="minor"/>
    </font>
    <font>
      <sz val="7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u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b/>
      <sz val="12"/>
      <color rgb="FF663300"/>
      <name val="Calibri"/>
      <family val="2"/>
      <scheme val="minor"/>
    </font>
    <font>
      <i/>
      <sz val="8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i/>
      <sz val="11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9"/>
      <color rgb="FF6633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darkUp">
        <fgColor rgb="FF8CC643"/>
        <bgColor rgb="FF00B050"/>
      </patternFill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/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/>
      <right/>
      <top style="thin">
        <color rgb="FF800000"/>
      </top>
      <bottom/>
      <diagonal/>
    </border>
    <border>
      <left style="thin">
        <color rgb="FF800000"/>
      </left>
      <right/>
      <top/>
      <bottom/>
      <diagonal/>
    </border>
    <border>
      <left style="thin">
        <color rgb="FF800000"/>
      </left>
      <right/>
      <top/>
      <bottom style="thin">
        <color rgb="FF800000"/>
      </bottom>
      <diagonal/>
    </border>
    <border>
      <left/>
      <right/>
      <top/>
      <bottom style="thin">
        <color rgb="FF800000"/>
      </bottom>
      <diagonal/>
    </border>
    <border>
      <left/>
      <right style="thin">
        <color rgb="FF800000"/>
      </right>
      <top/>
      <bottom style="thin">
        <color rgb="FF800000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/>
      <top style="thin">
        <color rgb="FF800000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/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/>
      <top style="hair">
        <color indexed="16"/>
      </top>
      <bottom style="thin">
        <color indexed="64"/>
      </bottom>
      <diagonal/>
    </border>
    <border>
      <left/>
      <right style="thin">
        <color indexed="16"/>
      </right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16"/>
      </right>
      <top style="hair">
        <color indexed="16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663300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/>
      <top style="medium">
        <color rgb="FF663300"/>
      </top>
      <bottom style="hair">
        <color indexed="16"/>
      </bottom>
      <diagonal/>
    </border>
    <border>
      <left/>
      <right style="thin">
        <color indexed="16"/>
      </right>
      <top style="medium">
        <color rgb="FF663300"/>
      </top>
      <bottom style="hair">
        <color indexed="16"/>
      </bottom>
      <diagonal/>
    </border>
    <border>
      <left/>
      <right/>
      <top style="medium">
        <color rgb="FF663300"/>
      </top>
      <bottom style="hair">
        <color indexed="16"/>
      </bottom>
      <diagonal/>
    </border>
    <border>
      <left/>
      <right style="medium">
        <color rgb="FF663300"/>
      </right>
      <top style="medium">
        <color rgb="FF663300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rgb="FF663300"/>
      </right>
      <top style="hair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/>
      <top style="hair">
        <color indexed="16"/>
      </top>
      <bottom style="medium">
        <color rgb="FF663300"/>
      </bottom>
      <diagonal/>
    </border>
    <border>
      <left/>
      <right style="thin">
        <color indexed="16"/>
      </right>
      <top style="hair">
        <color indexed="16"/>
      </top>
      <bottom style="medium">
        <color rgb="FF663300"/>
      </bottom>
      <diagonal/>
    </border>
    <border>
      <left/>
      <right/>
      <top style="hair">
        <color indexed="16"/>
      </top>
      <bottom style="medium">
        <color rgb="FF663300"/>
      </bottom>
      <diagonal/>
    </border>
    <border>
      <left/>
      <right style="medium">
        <color rgb="FF663300"/>
      </right>
      <top style="hair">
        <color indexed="16"/>
      </top>
      <bottom style="medium">
        <color rgb="FF6633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36">
    <xf numFmtId="0" fontId="0" fillId="0" borderId="0" xfId="0"/>
    <xf numFmtId="0" fontId="0" fillId="2" borderId="0" xfId="0" applyFill="1"/>
    <xf numFmtId="0" fontId="3" fillId="2" borderId="0" xfId="2" applyFont="1" applyFill="1"/>
    <xf numFmtId="0" fontId="4" fillId="2" borderId="0" xfId="2" applyFont="1" applyFill="1"/>
    <xf numFmtId="0" fontId="5" fillId="2" borderId="0" xfId="2" applyFont="1" applyFill="1" applyAlignment="1">
      <alignment horizontal="right"/>
    </xf>
    <xf numFmtId="0" fontId="6" fillId="2" borderId="0" xfId="2" applyFont="1" applyFill="1"/>
    <xf numFmtId="0" fontId="7" fillId="2" borderId="0" xfId="2" applyFont="1" applyFill="1" applyAlignment="1">
      <alignment horizontal="right"/>
    </xf>
    <xf numFmtId="0" fontId="9" fillId="2" borderId="0" xfId="2" applyFont="1" applyFill="1"/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  <xf numFmtId="0" fontId="11" fillId="2" borderId="0" xfId="0" applyFont="1" applyFill="1"/>
    <xf numFmtId="0" fontId="12" fillId="2" borderId="0" xfId="2" applyFont="1" applyFill="1" applyAlignment="1">
      <alignment horizontal="center" wrapText="1"/>
    </xf>
    <xf numFmtId="0" fontId="9" fillId="2" borderId="0" xfId="2" applyFont="1" applyFill="1" applyAlignment="1">
      <alignment horizontal="right"/>
    </xf>
    <xf numFmtId="0" fontId="16" fillId="3" borderId="0" xfId="2" applyFont="1" applyFill="1"/>
    <xf numFmtId="0" fontId="18" fillId="2" borderId="0" xfId="2" applyFont="1" applyFill="1" applyAlignment="1" applyProtection="1">
      <alignment horizontal="center"/>
      <protection locked="0"/>
    </xf>
    <xf numFmtId="170" fontId="9" fillId="2" borderId="36" xfId="2" applyNumberFormat="1" applyFont="1" applyFill="1" applyBorder="1" applyAlignment="1" applyProtection="1">
      <alignment horizontal="right"/>
      <protection locked="0"/>
    </xf>
    <xf numFmtId="170" fontId="9" fillId="2" borderId="36" xfId="2" applyNumberFormat="1" applyFont="1" applyFill="1" applyBorder="1" applyAlignment="1" applyProtection="1">
      <alignment horizontal="left"/>
      <protection locked="0"/>
    </xf>
    <xf numFmtId="0" fontId="18" fillId="2" borderId="0" xfId="2" applyFont="1" applyFill="1"/>
    <xf numFmtId="0" fontId="15" fillId="0" borderId="9" xfId="2" applyFont="1" applyBorder="1" applyAlignment="1">
      <alignment horizontal="center" vertical="center"/>
    </xf>
    <xf numFmtId="0" fontId="15" fillId="2" borderId="0" xfId="2" applyFont="1" applyFill="1"/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wrapText="1"/>
    </xf>
    <xf numFmtId="0" fontId="23" fillId="2" borderId="0" xfId="2" applyFont="1" applyFill="1" applyAlignment="1" applyProtection="1">
      <alignment horizontal="left" vertical="top" wrapText="1"/>
      <protection locked="0"/>
    </xf>
    <xf numFmtId="164" fontId="24" fillId="2" borderId="0" xfId="2" applyNumberFormat="1" applyFont="1" applyFill="1" applyAlignment="1">
      <alignment horizontal="right" vertical="center" wrapText="1"/>
    </xf>
    <xf numFmtId="0" fontId="22" fillId="2" borderId="0" xfId="2" applyFont="1" applyFill="1" applyAlignment="1" applyProtection="1">
      <alignment horizontal="center" vertical="center"/>
      <protection hidden="1"/>
    </xf>
    <xf numFmtId="49" fontId="22" fillId="2" borderId="0" xfId="2" applyNumberFormat="1" applyFont="1" applyFill="1" applyAlignment="1" applyProtection="1">
      <alignment horizontal="center" vertical="center" wrapText="1"/>
      <protection locked="0"/>
    </xf>
    <xf numFmtId="0" fontId="18" fillId="2" borderId="0" xfId="2" applyFont="1" applyFill="1" applyAlignment="1">
      <alignment horizontal="center" vertical="center" textRotation="90"/>
    </xf>
    <xf numFmtId="0" fontId="15" fillId="0" borderId="43" xfId="2" applyFont="1" applyBorder="1" applyAlignment="1">
      <alignment horizontal="center" vertical="center" wrapText="1"/>
    </xf>
    <xf numFmtId="0" fontId="15" fillId="0" borderId="47" xfId="2" applyFont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vertical="center" wrapText="1"/>
    </xf>
    <xf numFmtId="166" fontId="10" fillId="4" borderId="2" xfId="2" applyNumberFormat="1" applyFont="1" applyFill="1" applyBorder="1" applyAlignment="1">
      <alignment horizontal="right" vertical="center"/>
    </xf>
    <xf numFmtId="0" fontId="15" fillId="4" borderId="4" xfId="2" applyFont="1" applyFill="1" applyBorder="1" applyAlignment="1">
      <alignment horizontal="center" vertical="center" wrapText="1"/>
    </xf>
    <xf numFmtId="0" fontId="15" fillId="4" borderId="47" xfId="2" applyFont="1" applyFill="1" applyBorder="1" applyAlignment="1">
      <alignment horizontal="center" vertical="center" wrapText="1"/>
    </xf>
    <xf numFmtId="0" fontId="15" fillId="4" borderId="43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13" fillId="2" borderId="0" xfId="2" applyFont="1" applyFill="1"/>
    <xf numFmtId="0" fontId="14" fillId="2" borderId="0" xfId="2" applyFont="1" applyFill="1" applyProtection="1">
      <protection locked="0"/>
    </xf>
    <xf numFmtId="0" fontId="0" fillId="2" borderId="53" xfId="0" applyFill="1" applyBorder="1"/>
    <xf numFmtId="0" fontId="23" fillId="2" borderId="53" xfId="2" applyFont="1" applyFill="1" applyBorder="1" applyAlignment="1" applyProtection="1">
      <alignment vertical="top" wrapText="1"/>
      <protection locked="0"/>
    </xf>
    <xf numFmtId="0" fontId="23" fillId="2" borderId="54" xfId="2" applyFont="1" applyFill="1" applyBorder="1" applyAlignment="1" applyProtection="1">
      <alignment vertical="top" wrapText="1"/>
      <protection locked="0"/>
    </xf>
    <xf numFmtId="0" fontId="9" fillId="2" borderId="53" xfId="2" applyFont="1" applyFill="1" applyBorder="1"/>
    <xf numFmtId="0" fontId="9" fillId="2" borderId="54" xfId="2" applyFont="1" applyFill="1" applyBorder="1"/>
    <xf numFmtId="0" fontId="15" fillId="2" borderId="0" xfId="2" applyFont="1" applyFill="1" applyAlignment="1">
      <alignment horizontal="center" vertical="center" wrapText="1"/>
    </xf>
    <xf numFmtId="165" fontId="20" fillId="2" borderId="0" xfId="2" applyNumberFormat="1" applyFont="1" applyFill="1" applyAlignment="1">
      <alignment horizontal="left" vertical="center" wrapText="1"/>
    </xf>
    <xf numFmtId="168" fontId="21" fillId="2" borderId="0" xfId="2" applyNumberFormat="1" applyFont="1" applyFill="1" applyAlignment="1">
      <alignment horizontal="right" vertical="center"/>
    </xf>
    <xf numFmtId="167" fontId="18" fillId="2" borderId="0" xfId="2" applyNumberFormat="1" applyFont="1" applyFill="1" applyAlignment="1" applyProtection="1">
      <alignment horizontal="center" vertical="center"/>
      <protection hidden="1"/>
    </xf>
    <xf numFmtId="169" fontId="10" fillId="2" borderId="0" xfId="2" applyNumberFormat="1" applyFont="1" applyFill="1" applyAlignment="1" applyProtection="1">
      <alignment horizontal="center" vertical="center"/>
      <protection hidden="1"/>
    </xf>
    <xf numFmtId="0" fontId="15" fillId="0" borderId="6" xfId="2" applyFont="1" applyBorder="1" applyAlignment="1">
      <alignment horizontal="center" vertical="center" wrapText="1"/>
    </xf>
    <xf numFmtId="166" fontId="10" fillId="0" borderId="3" xfId="2" applyNumberFormat="1" applyFont="1" applyBorder="1" applyAlignment="1">
      <alignment horizontal="right" vertical="center"/>
    </xf>
    <xf numFmtId="166" fontId="10" fillId="4" borderId="3" xfId="2" applyNumberFormat="1" applyFont="1" applyFill="1" applyBorder="1" applyAlignment="1">
      <alignment horizontal="right" vertical="center"/>
    </xf>
    <xf numFmtId="166" fontId="10" fillId="4" borderId="48" xfId="2" applyNumberFormat="1" applyFont="1" applyFill="1" applyBorder="1" applyAlignment="1">
      <alignment horizontal="right" vertical="center"/>
    </xf>
    <xf numFmtId="166" fontId="10" fillId="0" borderId="35" xfId="2" applyNumberFormat="1" applyFont="1" applyBorder="1" applyAlignment="1">
      <alignment horizontal="right" vertical="center"/>
    </xf>
    <xf numFmtId="166" fontId="10" fillId="0" borderId="48" xfId="2" applyNumberFormat="1" applyFont="1" applyBorder="1" applyAlignment="1">
      <alignment horizontal="right" vertical="center"/>
    </xf>
    <xf numFmtId="166" fontId="10" fillId="4" borderId="35" xfId="2" applyNumberFormat="1" applyFont="1" applyFill="1" applyBorder="1" applyAlignment="1">
      <alignment horizontal="right" vertical="center"/>
    </xf>
    <xf numFmtId="166" fontId="10" fillId="0" borderId="7" xfId="2" applyNumberFormat="1" applyFont="1" applyBorder="1" applyAlignment="1">
      <alignment horizontal="right" vertical="center"/>
    </xf>
    <xf numFmtId="166" fontId="10" fillId="2" borderId="0" xfId="2" applyNumberFormat="1" applyFont="1" applyFill="1" applyAlignment="1">
      <alignment horizontal="right" vertical="center"/>
    </xf>
    <xf numFmtId="0" fontId="28" fillId="2" borderId="0" xfId="0" applyFont="1" applyFill="1"/>
    <xf numFmtId="0" fontId="0" fillId="5" borderId="0" xfId="0" applyFill="1" applyAlignment="1">
      <alignment horizontal="center"/>
    </xf>
    <xf numFmtId="20" fontId="12" fillId="2" borderId="0" xfId="2" applyNumberFormat="1" applyFont="1" applyFill="1" applyAlignment="1">
      <alignment horizontal="center" wrapText="1"/>
    </xf>
    <xf numFmtId="166" fontId="10" fillId="6" borderId="3" xfId="2" applyNumberFormat="1" applyFont="1" applyFill="1" applyBorder="1" applyAlignment="1">
      <alignment horizontal="right" vertical="center"/>
    </xf>
    <xf numFmtId="166" fontId="10" fillId="6" borderId="3" xfId="2" applyNumberFormat="1" applyFont="1" applyFill="1" applyBorder="1" applyAlignment="1" applyProtection="1">
      <alignment horizontal="right" vertical="center"/>
      <protection locked="0"/>
    </xf>
    <xf numFmtId="0" fontId="15" fillId="6" borderId="55" xfId="3" applyFont="1" applyFill="1" applyBorder="1" applyAlignment="1">
      <alignment horizontal="center" vertical="center" wrapText="1"/>
    </xf>
    <xf numFmtId="166" fontId="10" fillId="6" borderId="56" xfId="2" applyNumberFormat="1" applyFont="1" applyFill="1" applyBorder="1" applyAlignment="1">
      <alignment horizontal="right" vertical="center"/>
    </xf>
    <xf numFmtId="0" fontId="15" fillId="0" borderId="61" xfId="3" applyFont="1" applyBorder="1" applyAlignment="1">
      <alignment horizontal="center" vertical="center" wrapText="1"/>
    </xf>
    <xf numFmtId="0" fontId="15" fillId="6" borderId="61" xfId="3" applyFont="1" applyFill="1" applyBorder="1" applyAlignment="1">
      <alignment horizontal="center" vertical="center" wrapText="1"/>
    </xf>
    <xf numFmtId="0" fontId="15" fillId="6" borderId="61" xfId="3" applyFont="1" applyFill="1" applyBorder="1" applyAlignment="1" applyProtection="1">
      <alignment horizontal="center" vertical="center" wrapText="1"/>
      <protection locked="0"/>
    </xf>
    <xf numFmtId="0" fontId="15" fillId="0" borderId="63" xfId="2" applyFont="1" applyBorder="1" applyAlignment="1" applyProtection="1">
      <alignment horizontal="center" vertical="center" wrapText="1"/>
      <protection locked="0"/>
    </xf>
    <xf numFmtId="166" fontId="10" fillId="0" borderId="64" xfId="2" applyNumberFormat="1" applyFont="1" applyBorder="1" applyAlignment="1" applyProtection="1">
      <alignment horizontal="right" vertical="center"/>
      <protection locked="0"/>
    </xf>
    <xf numFmtId="0" fontId="10" fillId="2" borderId="0" xfId="2" applyFont="1" applyFill="1" applyAlignment="1" applyProtection="1">
      <alignment horizontal="center" vertical="center"/>
      <protection locked="0"/>
    </xf>
    <xf numFmtId="0" fontId="0" fillId="5" borderId="0" xfId="0" applyFill="1"/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left"/>
    </xf>
    <xf numFmtId="0" fontId="10" fillId="0" borderId="44" xfId="2" applyFont="1" applyBorder="1" applyAlignment="1" applyProtection="1">
      <alignment horizontal="center" vertical="center"/>
      <protection locked="0"/>
    </xf>
    <xf numFmtId="0" fontId="10" fillId="0" borderId="45" xfId="2" applyFont="1" applyBorder="1" applyAlignment="1" applyProtection="1">
      <alignment horizontal="center" vertical="center"/>
      <protection locked="0"/>
    </xf>
    <xf numFmtId="169" fontId="10" fillId="0" borderId="44" xfId="2" applyNumberFormat="1" applyFont="1" applyBorder="1" applyAlignment="1" applyProtection="1">
      <alignment horizontal="center" vertical="center"/>
      <protection hidden="1"/>
    </xf>
    <xf numFmtId="169" fontId="10" fillId="0" borderId="11" xfId="2" applyNumberFormat="1" applyFont="1" applyBorder="1" applyAlignment="1" applyProtection="1">
      <alignment horizontal="center" vertical="center"/>
      <protection hidden="1"/>
    </xf>
    <xf numFmtId="169" fontId="10" fillId="0" borderId="46" xfId="2" applyNumberFormat="1" applyFont="1" applyBorder="1" applyAlignment="1" applyProtection="1">
      <alignment horizontal="center" vertical="center"/>
      <protection hidden="1"/>
    </xf>
    <xf numFmtId="0" fontId="10" fillId="4" borderId="3" xfId="2" applyFont="1" applyFill="1" applyBorder="1" applyAlignment="1" applyProtection="1">
      <alignment horizontal="center" vertical="center"/>
      <protection locked="0"/>
    </xf>
    <xf numFmtId="169" fontId="10" fillId="4" borderId="8" xfId="2" applyNumberFormat="1" applyFont="1" applyFill="1" applyBorder="1" applyAlignment="1" applyProtection="1">
      <alignment horizontal="center" vertical="center"/>
      <protection hidden="1"/>
    </xf>
    <xf numFmtId="169" fontId="10" fillId="4" borderId="13" xfId="2" applyNumberFormat="1" applyFont="1" applyFill="1" applyBorder="1" applyAlignment="1" applyProtection="1">
      <alignment horizontal="center" vertical="center"/>
      <protection hidden="1"/>
    </xf>
    <xf numFmtId="169" fontId="10" fillId="4" borderId="14" xfId="2" applyNumberFormat="1" applyFont="1" applyFill="1" applyBorder="1" applyAlignment="1" applyProtection="1">
      <alignment horizontal="center" vertical="center"/>
      <protection hidden="1"/>
    </xf>
    <xf numFmtId="0" fontId="10" fillId="4" borderId="8" xfId="2" applyFont="1" applyFill="1" applyBorder="1" applyAlignment="1" applyProtection="1">
      <alignment horizontal="center" vertical="center"/>
      <protection locked="0"/>
    </xf>
    <xf numFmtId="0" fontId="10" fillId="4" borderId="15" xfId="2" applyFont="1" applyFill="1" applyBorder="1" applyAlignment="1" applyProtection="1">
      <alignment horizontal="center" vertical="center"/>
      <protection locked="0"/>
    </xf>
    <xf numFmtId="169" fontId="10" fillId="0" borderId="8" xfId="2" applyNumberFormat="1" applyFont="1" applyBorder="1" applyAlignment="1" applyProtection="1">
      <alignment horizontal="center" vertical="center"/>
      <protection hidden="1"/>
    </xf>
    <xf numFmtId="169" fontId="10" fillId="0" borderId="13" xfId="2" applyNumberFormat="1" applyFont="1" applyBorder="1" applyAlignment="1" applyProtection="1">
      <alignment horizontal="center" vertical="center"/>
      <protection hidden="1"/>
    </xf>
    <xf numFmtId="169" fontId="10" fillId="0" borderId="14" xfId="2" applyNumberFormat="1" applyFont="1" applyBorder="1" applyAlignment="1" applyProtection="1">
      <alignment horizontal="center" vertical="center"/>
      <protection hidden="1"/>
    </xf>
    <xf numFmtId="165" fontId="20" fillId="0" borderId="3" xfId="2" applyNumberFormat="1" applyFont="1" applyBorder="1" applyAlignment="1">
      <alignment horizontal="left" vertical="center" wrapText="1"/>
    </xf>
    <xf numFmtId="168" fontId="21" fillId="0" borderId="8" xfId="2" applyNumberFormat="1" applyFont="1" applyBorder="1" applyAlignment="1">
      <alignment horizontal="right" vertical="center"/>
    </xf>
    <xf numFmtId="168" fontId="21" fillId="0" borderId="15" xfId="2" applyNumberFormat="1" applyFont="1" applyBorder="1" applyAlignment="1">
      <alignment horizontal="right" vertical="center"/>
    </xf>
    <xf numFmtId="167" fontId="18" fillId="0" borderId="8" xfId="2" applyNumberFormat="1" applyFont="1" applyBorder="1" applyAlignment="1" applyProtection="1">
      <alignment horizontal="center" vertical="center"/>
      <protection hidden="1"/>
    </xf>
    <xf numFmtId="167" fontId="18" fillId="0" borderId="15" xfId="2" applyNumberFormat="1" applyFont="1" applyBorder="1" applyAlignment="1" applyProtection="1">
      <alignment horizontal="center" vertical="center"/>
      <protection hidden="1"/>
    </xf>
    <xf numFmtId="0" fontId="10" fillId="0" borderId="8" xfId="2" applyFont="1" applyBorder="1" applyAlignment="1" applyProtection="1">
      <alignment horizontal="center" vertical="center"/>
      <protection locked="0"/>
    </xf>
    <xf numFmtId="0" fontId="10" fillId="0" borderId="15" xfId="2" applyFont="1" applyBorder="1" applyAlignment="1" applyProtection="1">
      <alignment horizontal="center" vertical="center"/>
      <protection locked="0"/>
    </xf>
    <xf numFmtId="165" fontId="20" fillId="0" borderId="48" xfId="2" applyNumberFormat="1" applyFont="1" applyBorder="1" applyAlignment="1">
      <alignment horizontal="left" vertical="center" wrapText="1"/>
    </xf>
    <xf numFmtId="168" fontId="21" fillId="0" borderId="49" xfId="2" applyNumberFormat="1" applyFont="1" applyBorder="1" applyAlignment="1">
      <alignment horizontal="right" vertical="center"/>
    </xf>
    <xf numFmtId="168" fontId="21" fillId="0" borderId="50" xfId="2" applyNumberFormat="1" applyFont="1" applyBorder="1" applyAlignment="1">
      <alignment horizontal="right" vertical="center"/>
    </xf>
    <xf numFmtId="167" fontId="18" fillId="0" borderId="49" xfId="2" applyNumberFormat="1" applyFont="1" applyBorder="1" applyAlignment="1" applyProtection="1">
      <alignment horizontal="center" vertical="center"/>
      <protection hidden="1"/>
    </xf>
    <xf numFmtId="167" fontId="18" fillId="0" borderId="50" xfId="2" applyNumberFormat="1" applyFont="1" applyBorder="1" applyAlignment="1" applyProtection="1">
      <alignment horizontal="center" vertical="center"/>
      <protection hidden="1"/>
    </xf>
    <xf numFmtId="0" fontId="10" fillId="0" borderId="49" xfId="2" applyFont="1" applyBorder="1" applyAlignment="1" applyProtection="1">
      <alignment horizontal="center" vertical="center"/>
      <protection locked="0"/>
    </xf>
    <xf numFmtId="0" fontId="10" fillId="0" borderId="50" xfId="2" applyFont="1" applyBorder="1" applyAlignment="1" applyProtection="1">
      <alignment horizontal="center" vertical="center"/>
      <protection locked="0"/>
    </xf>
    <xf numFmtId="169" fontId="10" fillId="0" borderId="49" xfId="2" applyNumberFormat="1" applyFont="1" applyBorder="1" applyAlignment="1" applyProtection="1">
      <alignment horizontal="center" vertical="center"/>
      <protection hidden="1"/>
    </xf>
    <xf numFmtId="169" fontId="10" fillId="0" borderId="51" xfId="2" applyNumberFormat="1" applyFont="1" applyBorder="1" applyAlignment="1" applyProtection="1">
      <alignment horizontal="center" vertical="center"/>
      <protection hidden="1"/>
    </xf>
    <xf numFmtId="169" fontId="10" fillId="0" borderId="52" xfId="2" applyNumberFormat="1" applyFont="1" applyBorder="1" applyAlignment="1" applyProtection="1">
      <alignment horizontal="center" vertical="center"/>
      <protection hidden="1"/>
    </xf>
    <xf numFmtId="165" fontId="20" fillId="4" borderId="3" xfId="2" applyNumberFormat="1" applyFont="1" applyFill="1" applyBorder="1" applyAlignment="1">
      <alignment horizontal="left" vertical="center" wrapText="1"/>
    </xf>
    <xf numFmtId="165" fontId="10" fillId="4" borderId="3" xfId="2" applyNumberFormat="1" applyFont="1" applyFill="1" applyBorder="1" applyAlignment="1">
      <alignment horizontal="left" vertical="center" wrapText="1"/>
    </xf>
    <xf numFmtId="168" fontId="21" fillId="4" borderId="3" xfId="2" applyNumberFormat="1" applyFont="1" applyFill="1" applyBorder="1" applyAlignment="1">
      <alignment horizontal="right" vertical="center"/>
    </xf>
    <xf numFmtId="167" fontId="18" fillId="4" borderId="8" xfId="2" applyNumberFormat="1" applyFont="1" applyFill="1" applyBorder="1" applyAlignment="1" applyProtection="1">
      <alignment horizontal="center" vertical="center"/>
      <protection hidden="1"/>
    </xf>
    <xf numFmtId="167" fontId="18" fillId="4" borderId="15" xfId="2" applyNumberFormat="1" applyFont="1" applyFill="1" applyBorder="1" applyAlignment="1" applyProtection="1">
      <alignment horizontal="center" vertical="center"/>
      <protection hidden="1"/>
    </xf>
    <xf numFmtId="168" fontId="21" fillId="0" borderId="3" xfId="2" applyNumberFormat="1" applyFont="1" applyBorder="1" applyAlignment="1">
      <alignment horizontal="right" vertical="center"/>
    </xf>
    <xf numFmtId="167" fontId="18" fillId="6" borderId="57" xfId="2" applyNumberFormat="1" applyFont="1" applyFill="1" applyBorder="1" applyAlignment="1" applyProtection="1">
      <alignment horizontal="center" vertical="center"/>
      <protection hidden="1"/>
    </xf>
    <xf numFmtId="167" fontId="18" fillId="6" borderId="58" xfId="2" applyNumberFormat="1" applyFont="1" applyFill="1" applyBorder="1" applyAlignment="1" applyProtection="1">
      <alignment horizontal="center" vertical="center"/>
      <protection hidden="1"/>
    </xf>
    <xf numFmtId="0" fontId="9" fillId="2" borderId="39" xfId="2" applyFont="1" applyFill="1" applyBorder="1" applyAlignment="1" applyProtection="1">
      <alignment horizontal="center"/>
      <protection locked="0"/>
    </xf>
    <xf numFmtId="0" fontId="9" fillId="2" borderId="37" xfId="2" applyFont="1" applyFill="1" applyBorder="1" applyAlignment="1">
      <alignment horizontal="right"/>
    </xf>
    <xf numFmtId="0" fontId="9" fillId="2" borderId="0" xfId="2" applyFont="1" applyFill="1" applyAlignment="1">
      <alignment horizontal="right"/>
    </xf>
    <xf numFmtId="0" fontId="13" fillId="2" borderId="53" xfId="2" applyFont="1" applyFill="1" applyBorder="1" applyAlignment="1">
      <alignment horizontal="center"/>
    </xf>
    <xf numFmtId="0" fontId="13" fillId="2" borderId="0" xfId="2" applyFont="1" applyFill="1" applyAlignment="1">
      <alignment horizontal="center"/>
    </xf>
    <xf numFmtId="0" fontId="9" fillId="2" borderId="38" xfId="2" applyFont="1" applyFill="1" applyBorder="1" applyAlignment="1">
      <alignment horizontal="center"/>
    </xf>
    <xf numFmtId="0" fontId="9" fillId="2" borderId="39" xfId="2" applyFont="1" applyFill="1" applyBorder="1" applyAlignment="1">
      <alignment horizontal="center"/>
    </xf>
    <xf numFmtId="0" fontId="9" fillId="2" borderId="40" xfId="2" applyFont="1" applyFill="1" applyBorder="1" applyAlignment="1">
      <alignment horizontal="center"/>
    </xf>
    <xf numFmtId="0" fontId="9" fillId="2" borderId="39" xfId="2" applyFont="1" applyFill="1" applyBorder="1" applyAlignment="1" applyProtection="1">
      <alignment horizontal="left"/>
      <protection locked="0"/>
    </xf>
    <xf numFmtId="0" fontId="9" fillId="2" borderId="41" xfId="2" applyFont="1" applyFill="1" applyBorder="1" applyAlignment="1" applyProtection="1">
      <alignment horizontal="left"/>
      <protection locked="0"/>
    </xf>
    <xf numFmtId="171" fontId="9" fillId="2" borderId="42" xfId="2" applyNumberFormat="1" applyFont="1" applyFill="1" applyBorder="1" applyAlignment="1" applyProtection="1">
      <alignment horizontal="left"/>
      <protection locked="0"/>
    </xf>
    <xf numFmtId="0" fontId="19" fillId="2" borderId="41" xfId="2" applyFont="1" applyFill="1" applyBorder="1" applyAlignment="1">
      <alignment horizontal="left"/>
    </xf>
    <xf numFmtId="170" fontId="9" fillId="2" borderId="41" xfId="2" applyNumberFormat="1" applyFont="1" applyFill="1" applyBorder="1" applyAlignment="1" applyProtection="1">
      <alignment horizontal="left"/>
      <protection locked="0"/>
    </xf>
    <xf numFmtId="169" fontId="10" fillId="4" borderId="2" xfId="2" applyNumberFormat="1" applyFont="1" applyFill="1" applyBorder="1" applyAlignment="1" applyProtection="1">
      <alignment horizontal="center" vertical="center"/>
      <protection hidden="1"/>
    </xf>
    <xf numFmtId="169" fontId="10" fillId="4" borderId="1" xfId="2" applyNumberFormat="1" applyFont="1" applyFill="1" applyBorder="1" applyAlignment="1" applyProtection="1">
      <alignment horizontal="center" vertical="center"/>
      <protection hidden="1"/>
    </xf>
    <xf numFmtId="0" fontId="18" fillId="2" borderId="0" xfId="2" applyFont="1" applyFill="1" applyAlignment="1">
      <alignment horizontal="center" vertical="center" textRotation="90"/>
    </xf>
    <xf numFmtId="169" fontId="10" fillId="4" borderId="44" xfId="2" applyNumberFormat="1" applyFont="1" applyFill="1" applyBorder="1" applyAlignment="1" applyProtection="1">
      <alignment horizontal="center" vertical="center"/>
      <protection hidden="1"/>
    </xf>
    <xf numFmtId="169" fontId="10" fillId="4" borderId="11" xfId="2" applyNumberFormat="1" applyFont="1" applyFill="1" applyBorder="1" applyAlignment="1" applyProtection="1">
      <alignment horizontal="center" vertical="center"/>
      <protection hidden="1"/>
    </xf>
    <xf numFmtId="169" fontId="10" fillId="4" borderId="46" xfId="2" applyNumberFormat="1" applyFont="1" applyFill="1" applyBorder="1" applyAlignment="1" applyProtection="1">
      <alignment horizontal="center" vertical="center"/>
      <protection hidden="1"/>
    </xf>
    <xf numFmtId="168" fontId="21" fillId="4" borderId="35" xfId="2" applyNumberFormat="1" applyFont="1" applyFill="1" applyBorder="1" applyAlignment="1">
      <alignment horizontal="right" vertical="center"/>
    </xf>
    <xf numFmtId="0" fontId="22" fillId="4" borderId="35" xfId="2" applyFont="1" applyFill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center" vertical="center"/>
      <protection locked="0"/>
    </xf>
    <xf numFmtId="166" fontId="20" fillId="0" borderId="64" xfId="2" applyNumberFormat="1" applyFont="1" applyBorder="1" applyAlignment="1" applyProtection="1">
      <alignment horizontal="left" vertical="center" wrapText="1"/>
      <protection locked="0"/>
    </xf>
    <xf numFmtId="168" fontId="11" fillId="0" borderId="64" xfId="2" applyNumberFormat="1" applyFont="1" applyBorder="1" applyAlignment="1" applyProtection="1">
      <alignment horizontal="right" vertical="center"/>
      <protection locked="0"/>
    </xf>
    <xf numFmtId="167" fontId="18" fillId="0" borderId="65" xfId="2" applyNumberFormat="1" applyFont="1" applyBorder="1" applyAlignment="1" applyProtection="1">
      <alignment horizontal="center" vertical="center"/>
      <protection hidden="1"/>
    </xf>
    <xf numFmtId="167" fontId="18" fillId="0" borderId="66" xfId="2" applyNumberFormat="1" applyFont="1" applyBorder="1" applyAlignment="1" applyProtection="1">
      <alignment horizontal="center" vertical="center"/>
      <protection hidden="1"/>
    </xf>
    <xf numFmtId="169" fontId="10" fillId="0" borderId="65" xfId="2" applyNumberFormat="1" applyFont="1" applyBorder="1" applyAlignment="1" applyProtection="1">
      <alignment horizontal="center" vertical="center"/>
      <protection hidden="1"/>
    </xf>
    <xf numFmtId="169" fontId="10" fillId="0" borderId="67" xfId="2" applyNumberFormat="1" applyFont="1" applyBorder="1" applyAlignment="1" applyProtection="1">
      <alignment horizontal="center" vertical="center"/>
      <protection hidden="1"/>
    </xf>
    <xf numFmtId="169" fontId="10" fillId="0" borderId="68" xfId="2" applyNumberFormat="1" applyFont="1" applyBorder="1" applyAlignment="1" applyProtection="1">
      <alignment horizontal="center" vertical="center"/>
      <protection hidden="1"/>
    </xf>
    <xf numFmtId="0" fontId="10" fillId="0" borderId="64" xfId="2" applyFont="1" applyBorder="1" applyAlignment="1" applyProtection="1">
      <alignment horizontal="center" vertical="center"/>
      <protection locked="0"/>
    </xf>
    <xf numFmtId="165" fontId="20" fillId="0" borderId="3" xfId="3" applyNumberFormat="1" applyFont="1" applyBorder="1" applyAlignment="1">
      <alignment horizontal="left" vertical="center" wrapText="1"/>
    </xf>
    <xf numFmtId="168" fontId="21" fillId="4" borderId="48" xfId="2" applyNumberFormat="1" applyFont="1" applyFill="1" applyBorder="1" applyAlignment="1">
      <alignment horizontal="right" vertical="center"/>
    </xf>
    <xf numFmtId="167" fontId="18" fillId="4" borderId="49" xfId="2" applyNumberFormat="1" applyFont="1" applyFill="1" applyBorder="1" applyAlignment="1" applyProtection="1">
      <alignment horizontal="center" vertical="center"/>
      <protection hidden="1"/>
    </xf>
    <xf numFmtId="167" fontId="18" fillId="4" borderId="50" xfId="2" applyNumberFormat="1" applyFont="1" applyFill="1" applyBorder="1" applyAlignment="1" applyProtection="1">
      <alignment horizontal="center" vertical="center"/>
      <protection hidden="1"/>
    </xf>
    <xf numFmtId="169" fontId="10" fillId="0" borderId="62" xfId="2" applyNumberFormat="1" applyFont="1" applyBorder="1" applyAlignment="1" applyProtection="1">
      <alignment horizontal="center" vertical="center"/>
      <protection hidden="1"/>
    </xf>
    <xf numFmtId="169" fontId="10" fillId="6" borderId="8" xfId="2" applyNumberFormat="1" applyFont="1" applyFill="1" applyBorder="1" applyAlignment="1" applyProtection="1">
      <alignment horizontal="center" vertical="center"/>
      <protection hidden="1"/>
    </xf>
    <xf numFmtId="169" fontId="10" fillId="6" borderId="13" xfId="2" applyNumberFormat="1" applyFont="1" applyFill="1" applyBorder="1" applyAlignment="1" applyProtection="1">
      <alignment horizontal="center" vertical="center"/>
      <protection hidden="1"/>
    </xf>
    <xf numFmtId="169" fontId="10" fillId="6" borderId="62" xfId="2" applyNumberFormat="1" applyFont="1" applyFill="1" applyBorder="1" applyAlignment="1" applyProtection="1">
      <alignment horizontal="center" vertical="center"/>
      <protection hidden="1"/>
    </xf>
    <xf numFmtId="0" fontId="10" fillId="6" borderId="56" xfId="2" applyFont="1" applyFill="1" applyBorder="1" applyAlignment="1" applyProtection="1">
      <alignment horizontal="center" vertical="center"/>
      <protection locked="0"/>
    </xf>
    <xf numFmtId="0" fontId="22" fillId="4" borderId="3" xfId="2" applyFont="1" applyFill="1" applyBorder="1" applyAlignment="1" applyProtection="1">
      <alignment horizontal="center" vertical="center"/>
      <protection locked="0"/>
    </xf>
    <xf numFmtId="167" fontId="18" fillId="0" borderId="12" xfId="2" applyNumberFormat="1" applyFont="1" applyBorder="1" applyAlignment="1" applyProtection="1">
      <alignment horizontal="center" vertical="center"/>
      <protection hidden="1"/>
    </xf>
    <xf numFmtId="167" fontId="18" fillId="0" borderId="33" xfId="2" applyNumberFormat="1" applyFont="1" applyBorder="1" applyAlignment="1" applyProtection="1">
      <alignment horizontal="center" vertical="center"/>
      <protection hidden="1"/>
    </xf>
    <xf numFmtId="0" fontId="10" fillId="0" borderId="12" xfId="2" applyFont="1" applyBorder="1" applyAlignment="1" applyProtection="1">
      <alignment horizontal="center" vertical="center"/>
      <protection locked="0"/>
    </xf>
    <xf numFmtId="0" fontId="10" fillId="0" borderId="33" xfId="2" applyFont="1" applyBorder="1" applyAlignment="1" applyProtection="1">
      <alignment horizontal="center" vertical="center"/>
      <protection locked="0"/>
    </xf>
    <xf numFmtId="169" fontId="10" fillId="0" borderId="12" xfId="2" applyNumberFormat="1" applyFont="1" applyBorder="1" applyAlignment="1" applyProtection="1">
      <alignment horizontal="center" vertical="center"/>
      <protection hidden="1"/>
    </xf>
    <xf numFmtId="169" fontId="10" fillId="0" borderId="34" xfId="2" applyNumberFormat="1" applyFont="1" applyBorder="1" applyAlignment="1" applyProtection="1">
      <alignment horizontal="center" vertical="center"/>
      <protection hidden="1"/>
    </xf>
    <xf numFmtId="169" fontId="10" fillId="0" borderId="28" xfId="2" applyNumberFormat="1" applyFont="1" applyBorder="1" applyAlignment="1" applyProtection="1">
      <alignment horizontal="center" vertical="center"/>
      <protection hidden="1"/>
    </xf>
    <xf numFmtId="165" fontId="20" fillId="0" borderId="7" xfId="2" applyNumberFormat="1" applyFont="1" applyBorder="1" applyAlignment="1">
      <alignment horizontal="left" vertical="center" wrapText="1"/>
    </xf>
    <xf numFmtId="168" fontId="21" fillId="0" borderId="12" xfId="2" applyNumberFormat="1" applyFont="1" applyBorder="1" applyAlignment="1">
      <alignment horizontal="right" vertical="center"/>
    </xf>
    <xf numFmtId="168" fontId="21" fillId="0" borderId="33" xfId="2" applyNumberFormat="1" applyFont="1" applyBorder="1" applyAlignment="1">
      <alignment horizontal="right" vertical="center"/>
    </xf>
    <xf numFmtId="169" fontId="10" fillId="4" borderId="49" xfId="2" applyNumberFormat="1" applyFont="1" applyFill="1" applyBorder="1" applyAlignment="1" applyProtection="1">
      <alignment horizontal="center" vertical="center"/>
      <protection hidden="1"/>
    </xf>
    <xf numFmtId="169" fontId="10" fillId="4" borderId="51" xfId="2" applyNumberFormat="1" applyFont="1" applyFill="1" applyBorder="1" applyAlignment="1" applyProtection="1">
      <alignment horizontal="center" vertical="center"/>
      <protection hidden="1"/>
    </xf>
    <xf numFmtId="169" fontId="10" fillId="4" borderId="52" xfId="2" applyNumberFormat="1" applyFont="1" applyFill="1" applyBorder="1" applyAlignment="1" applyProtection="1">
      <alignment horizontal="center" vertical="center"/>
      <protection hidden="1"/>
    </xf>
    <xf numFmtId="167" fontId="18" fillId="0" borderId="44" xfId="2" applyNumberFormat="1" applyFont="1" applyBorder="1" applyAlignment="1" applyProtection="1">
      <alignment horizontal="center" vertical="center"/>
      <protection hidden="1"/>
    </xf>
    <xf numFmtId="167" fontId="18" fillId="0" borderId="45" xfId="2" applyNumberFormat="1" applyFont="1" applyBorder="1" applyAlignment="1" applyProtection="1">
      <alignment horizontal="center" vertical="center"/>
      <protection hidden="1"/>
    </xf>
    <xf numFmtId="0" fontId="10" fillId="4" borderId="48" xfId="2" applyFont="1" applyFill="1" applyBorder="1" applyAlignment="1" applyProtection="1">
      <alignment horizontal="center" vertical="center"/>
      <protection locked="0"/>
    </xf>
    <xf numFmtId="0" fontId="10" fillId="0" borderId="35" xfId="2" applyFont="1" applyBorder="1" applyAlignment="1" applyProtection="1">
      <alignment horizontal="center" vertical="center"/>
      <protection locked="0"/>
    </xf>
    <xf numFmtId="165" fontId="26" fillId="4" borderId="3" xfId="2" applyNumberFormat="1" applyFont="1" applyFill="1" applyBorder="1" applyAlignment="1">
      <alignment horizontal="left" vertical="center" wrapText="1"/>
    </xf>
    <xf numFmtId="165" fontId="10" fillId="0" borderId="3" xfId="2" applyNumberFormat="1" applyFont="1" applyBorder="1" applyAlignment="1">
      <alignment horizontal="left" vertical="center" wrapText="1"/>
    </xf>
    <xf numFmtId="0" fontId="15" fillId="0" borderId="16" xfId="2" applyFont="1" applyBorder="1" applyAlignment="1">
      <alignment horizontal="center" vertical="center"/>
    </xf>
    <xf numFmtId="167" fontId="18" fillId="4" borderId="44" xfId="2" applyNumberFormat="1" applyFont="1" applyFill="1" applyBorder="1" applyAlignment="1" applyProtection="1">
      <alignment horizontal="center" vertical="center"/>
      <protection hidden="1"/>
    </xf>
    <xf numFmtId="167" fontId="18" fillId="4" borderId="45" xfId="2" applyNumberFormat="1" applyFont="1" applyFill="1" applyBorder="1" applyAlignment="1" applyProtection="1">
      <alignment horizontal="center" vertical="center"/>
      <protection hidden="1"/>
    </xf>
    <xf numFmtId="165" fontId="20" fillId="4" borderId="48" xfId="2" applyNumberFormat="1" applyFont="1" applyFill="1" applyBorder="1" applyAlignment="1">
      <alignment horizontal="left" vertical="center" wrapText="1"/>
    </xf>
    <xf numFmtId="165" fontId="10" fillId="4" borderId="48" xfId="2" applyNumberFormat="1" applyFont="1" applyFill="1" applyBorder="1" applyAlignment="1">
      <alignment horizontal="left" vertical="center" wrapText="1"/>
    </xf>
    <xf numFmtId="165" fontId="20" fillId="0" borderId="35" xfId="2" applyNumberFormat="1" applyFont="1" applyBorder="1" applyAlignment="1">
      <alignment horizontal="left" vertical="center" wrapText="1"/>
    </xf>
    <xf numFmtId="168" fontId="21" fillId="0" borderId="44" xfId="2" applyNumberFormat="1" applyFont="1" applyBorder="1" applyAlignment="1">
      <alignment horizontal="right" vertical="center"/>
    </xf>
    <xf numFmtId="168" fontId="21" fillId="0" borderId="45" xfId="2" applyNumberFormat="1" applyFont="1" applyBorder="1" applyAlignment="1">
      <alignment horizontal="right" vertical="center"/>
    </xf>
    <xf numFmtId="165" fontId="26" fillId="4" borderId="35" xfId="2" applyNumberFormat="1" applyFont="1" applyFill="1" applyBorder="1" applyAlignment="1">
      <alignment horizontal="left" vertical="center" wrapText="1"/>
    </xf>
    <xf numFmtId="168" fontId="21" fillId="4" borderId="8" xfId="2" applyNumberFormat="1" applyFont="1" applyFill="1" applyBorder="1" applyAlignment="1">
      <alignment horizontal="right" vertical="center"/>
    </xf>
    <xf numFmtId="168" fontId="21" fillId="4" borderId="15" xfId="2" applyNumberFormat="1" applyFont="1" applyFill="1" applyBorder="1" applyAlignment="1">
      <alignment horizontal="right" vertical="center"/>
    </xf>
    <xf numFmtId="0" fontId="18" fillId="4" borderId="29" xfId="2" applyFont="1" applyFill="1" applyBorder="1" applyAlignment="1">
      <alignment horizontal="center" vertical="center" wrapText="1"/>
    </xf>
    <xf numFmtId="0" fontId="18" fillId="4" borderId="30" xfId="2" applyFont="1" applyFill="1" applyBorder="1" applyAlignment="1">
      <alignment horizontal="center" vertical="center" wrapText="1"/>
    </xf>
    <xf numFmtId="0" fontId="18" fillId="4" borderId="31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/>
    </xf>
    <xf numFmtId="0" fontId="22" fillId="2" borderId="27" xfId="2" applyFont="1" applyFill="1" applyBorder="1" applyAlignment="1">
      <alignment horizontal="center" vertical="center"/>
    </xf>
    <xf numFmtId="0" fontId="8" fillId="2" borderId="19" xfId="2" applyFont="1" applyFill="1" applyBorder="1" applyAlignment="1" applyProtection="1">
      <alignment horizontal="center" vertical="center"/>
      <protection hidden="1"/>
    </xf>
    <xf numFmtId="0" fontId="8" fillId="2" borderId="20" xfId="2" applyFont="1" applyFill="1" applyBorder="1" applyAlignment="1" applyProtection="1">
      <alignment horizontal="center" vertical="center"/>
      <protection hidden="1"/>
    </xf>
    <xf numFmtId="0" fontId="10" fillId="6" borderId="3" xfId="2" applyFont="1" applyFill="1" applyBorder="1" applyAlignment="1" applyProtection="1">
      <alignment horizontal="center" vertical="center"/>
      <protection locked="0"/>
    </xf>
    <xf numFmtId="0" fontId="22" fillId="2" borderId="24" xfId="2" applyFont="1" applyFill="1" applyBorder="1" applyAlignment="1" applyProtection="1">
      <alignment horizontal="center" vertical="center"/>
      <protection hidden="1"/>
    </xf>
    <xf numFmtId="0" fontId="22" fillId="2" borderId="25" xfId="2" applyFont="1" applyFill="1" applyBorder="1" applyAlignment="1" applyProtection="1">
      <alignment horizontal="center" vertical="center"/>
      <protection hidden="1"/>
    </xf>
    <xf numFmtId="0" fontId="22" fillId="2" borderId="26" xfId="2" applyFont="1" applyFill="1" applyBorder="1" applyAlignment="1" applyProtection="1">
      <alignment horizontal="center" vertical="center"/>
      <protection hidden="1"/>
    </xf>
    <xf numFmtId="0" fontId="22" fillId="2" borderId="27" xfId="2" applyFont="1" applyFill="1" applyBorder="1" applyAlignment="1" applyProtection="1">
      <alignment horizontal="center" vertical="center"/>
      <protection hidden="1"/>
    </xf>
    <xf numFmtId="165" fontId="20" fillId="6" borderId="56" xfId="3" applyNumberFormat="1" applyFont="1" applyFill="1" applyBorder="1" applyAlignment="1">
      <alignment horizontal="left" vertical="center" wrapText="1"/>
    </xf>
    <xf numFmtId="165" fontId="20" fillId="0" borderId="35" xfId="3" applyNumberFormat="1" applyFont="1" applyBorder="1" applyAlignment="1">
      <alignment horizontal="left" vertical="center" wrapText="1"/>
    </xf>
    <xf numFmtId="165" fontId="20" fillId="6" borderId="35" xfId="3" applyNumberFormat="1" applyFont="1" applyFill="1" applyBorder="1" applyAlignment="1">
      <alignment horizontal="left" vertical="center" wrapText="1"/>
    </xf>
    <xf numFmtId="169" fontId="10" fillId="6" borderId="57" xfId="2" applyNumberFormat="1" applyFont="1" applyFill="1" applyBorder="1" applyAlignment="1" applyProtection="1">
      <alignment horizontal="center" vertical="center"/>
      <protection hidden="1"/>
    </xf>
    <xf numFmtId="169" fontId="10" fillId="6" borderId="59" xfId="2" applyNumberFormat="1" applyFont="1" applyFill="1" applyBorder="1" applyAlignment="1" applyProtection="1">
      <alignment horizontal="center" vertical="center"/>
      <protection hidden="1"/>
    </xf>
    <xf numFmtId="169" fontId="10" fillId="6" borderId="60" xfId="2" applyNumberFormat="1" applyFont="1" applyFill="1" applyBorder="1" applyAlignment="1" applyProtection="1">
      <alignment horizontal="center" vertical="center"/>
      <protection hidden="1"/>
    </xf>
    <xf numFmtId="168" fontId="21" fillId="6" borderId="56" xfId="2" applyNumberFormat="1" applyFont="1" applyFill="1" applyBorder="1" applyAlignment="1">
      <alignment horizontal="right" vertical="center"/>
    </xf>
    <xf numFmtId="165" fontId="20" fillId="6" borderId="3" xfId="3" applyNumberFormat="1" applyFont="1" applyFill="1" applyBorder="1" applyAlignment="1">
      <alignment horizontal="left" vertical="center" wrapText="1"/>
    </xf>
    <xf numFmtId="168" fontId="21" fillId="6" borderId="3" xfId="2" applyNumberFormat="1" applyFont="1" applyFill="1" applyBorder="1" applyAlignment="1">
      <alignment horizontal="right" vertical="center"/>
    </xf>
    <xf numFmtId="167" fontId="18" fillId="6" borderId="8" xfId="2" applyNumberFormat="1" applyFont="1" applyFill="1" applyBorder="1" applyAlignment="1" applyProtection="1">
      <alignment horizontal="center" vertical="center"/>
      <protection hidden="1"/>
    </xf>
    <xf numFmtId="167" fontId="18" fillId="6" borderId="15" xfId="2" applyNumberFormat="1" applyFont="1" applyFill="1" applyBorder="1" applyAlignment="1" applyProtection="1">
      <alignment horizontal="center" vertical="center"/>
      <protection hidden="1"/>
    </xf>
    <xf numFmtId="164" fontId="12" fillId="4" borderId="26" xfId="2" applyNumberFormat="1" applyFont="1" applyFill="1" applyBorder="1" applyAlignment="1">
      <alignment horizontal="right" vertical="center" wrapText="1"/>
    </xf>
    <xf numFmtId="164" fontId="12" fillId="4" borderId="10" xfId="2" applyNumberFormat="1" applyFont="1" applyFill="1" applyBorder="1" applyAlignment="1">
      <alignment horizontal="right" vertical="center" wrapText="1"/>
    </xf>
    <xf numFmtId="164" fontId="12" fillId="4" borderId="27" xfId="2" applyNumberFormat="1" applyFont="1" applyFill="1" applyBorder="1" applyAlignment="1">
      <alignment horizontal="right" vertical="center" wrapText="1"/>
    </xf>
    <xf numFmtId="164" fontId="24" fillId="4" borderId="24" xfId="2" applyNumberFormat="1" applyFont="1" applyFill="1" applyBorder="1" applyAlignment="1">
      <alignment horizontal="right" vertical="center" wrapText="1"/>
    </xf>
    <xf numFmtId="164" fontId="24" fillId="4" borderId="32" xfId="2" applyNumberFormat="1" applyFont="1" applyFill="1" applyBorder="1" applyAlignment="1">
      <alignment horizontal="right" vertical="center" wrapText="1"/>
    </xf>
    <xf numFmtId="164" fontId="24" fillId="4" borderId="25" xfId="2" applyNumberFormat="1" applyFont="1" applyFill="1" applyBorder="1" applyAlignment="1">
      <alignment horizontal="right" vertical="center" wrapText="1"/>
    </xf>
    <xf numFmtId="164" fontId="24" fillId="4" borderId="26" xfId="2" applyNumberFormat="1" applyFont="1" applyFill="1" applyBorder="1" applyAlignment="1">
      <alignment horizontal="right" vertical="center" wrapText="1"/>
    </xf>
    <xf numFmtId="164" fontId="24" fillId="4" borderId="10" xfId="2" applyNumberFormat="1" applyFont="1" applyFill="1" applyBorder="1" applyAlignment="1">
      <alignment horizontal="right" vertical="center" wrapText="1"/>
    </xf>
    <xf numFmtId="164" fontId="24" fillId="4" borderId="27" xfId="2" applyNumberFormat="1" applyFont="1" applyFill="1" applyBorder="1" applyAlignment="1">
      <alignment horizontal="right" vertical="center" wrapText="1"/>
    </xf>
    <xf numFmtId="166" fontId="20" fillId="6" borderId="3" xfId="3" applyNumberFormat="1" applyFont="1" applyFill="1" applyBorder="1" applyAlignment="1" applyProtection="1">
      <alignment horizontal="left" vertical="center" wrapText="1"/>
      <protection locked="0"/>
    </xf>
    <xf numFmtId="0" fontId="25" fillId="2" borderId="0" xfId="2" applyFont="1" applyFill="1" applyAlignment="1" applyProtection="1">
      <alignment horizontal="left" wrapText="1"/>
      <protection locked="0"/>
    </xf>
    <xf numFmtId="0" fontId="0" fillId="5" borderId="0" xfId="0" applyFill="1" applyAlignment="1">
      <alignment horizontal="center"/>
    </xf>
    <xf numFmtId="169" fontId="10" fillId="4" borderId="26" xfId="2" applyNumberFormat="1" applyFont="1" applyFill="1" applyBorder="1" applyAlignment="1" applyProtection="1">
      <alignment horizontal="center" vertical="center"/>
      <protection hidden="1"/>
    </xf>
    <xf numFmtId="169" fontId="10" fillId="4" borderId="10" xfId="2" applyNumberFormat="1" applyFont="1" applyFill="1" applyBorder="1" applyAlignment="1" applyProtection="1">
      <alignment horizontal="center" vertical="center"/>
      <protection hidden="1"/>
    </xf>
    <xf numFmtId="169" fontId="10" fillId="4" borderId="27" xfId="2" applyNumberFormat="1" applyFont="1" applyFill="1" applyBorder="1" applyAlignment="1" applyProtection="1">
      <alignment horizontal="center" vertical="center"/>
      <protection hidden="1"/>
    </xf>
    <xf numFmtId="169" fontId="14" fillId="2" borderId="19" xfId="2" applyNumberFormat="1" applyFont="1" applyFill="1" applyBorder="1" applyAlignment="1" applyProtection="1">
      <alignment horizontal="center" vertical="center"/>
      <protection hidden="1"/>
    </xf>
    <xf numFmtId="169" fontId="14" fillId="2" borderId="18" xfId="2" applyNumberFormat="1" applyFont="1" applyFill="1" applyBorder="1" applyAlignment="1" applyProtection="1">
      <alignment horizontal="center" vertical="center"/>
      <protection hidden="1"/>
    </xf>
    <xf numFmtId="169" fontId="14" fillId="2" borderId="20" xfId="2" applyNumberFormat="1" applyFont="1" applyFill="1" applyBorder="1" applyAlignment="1" applyProtection="1">
      <alignment horizontal="center" vertical="center"/>
      <protection hidden="1"/>
    </xf>
    <xf numFmtId="49" fontId="22" fillId="2" borderId="21" xfId="2" applyNumberFormat="1" applyFont="1" applyFill="1" applyBorder="1" applyAlignment="1" applyProtection="1">
      <alignment horizontal="center" vertical="center" wrapText="1"/>
      <protection locked="0"/>
    </xf>
    <xf numFmtId="49" fontId="22" fillId="2" borderId="22" xfId="2" applyNumberFormat="1" applyFont="1" applyFill="1" applyBorder="1" applyAlignment="1" applyProtection="1">
      <alignment horizontal="center" vertical="center" wrapText="1"/>
      <protection locked="0"/>
    </xf>
    <xf numFmtId="49" fontId="22" fillId="2" borderId="23" xfId="2" applyNumberFormat="1" applyFont="1" applyFill="1" applyBorder="1" applyAlignment="1" applyProtection="1">
      <alignment horizontal="center" vertical="center" wrapText="1"/>
      <protection locked="0"/>
    </xf>
    <xf numFmtId="168" fontId="21" fillId="0" borderId="35" xfId="2" applyNumberFormat="1" applyFont="1" applyBorder="1" applyAlignment="1">
      <alignment horizontal="right" vertical="center"/>
    </xf>
    <xf numFmtId="164" fontId="13" fillId="2" borderId="19" xfId="2" applyNumberFormat="1" applyFont="1" applyFill="1" applyBorder="1" applyAlignment="1">
      <alignment horizontal="right" vertical="center"/>
    </xf>
    <xf numFmtId="164" fontId="13" fillId="2" borderId="18" xfId="2" applyNumberFormat="1" applyFont="1" applyFill="1" applyBorder="1" applyAlignment="1">
      <alignment horizontal="right" vertical="center"/>
    </xf>
    <xf numFmtId="164" fontId="13" fillId="2" borderId="20" xfId="2" applyNumberFormat="1" applyFont="1" applyFill="1" applyBorder="1" applyAlignment="1">
      <alignment horizontal="right" vertical="center"/>
    </xf>
    <xf numFmtId="168" fontId="11" fillId="6" borderId="3" xfId="2" applyNumberFormat="1" applyFont="1" applyFill="1" applyBorder="1" applyAlignment="1" applyProtection="1">
      <alignment horizontal="right" vertical="center"/>
      <protection locked="0"/>
    </xf>
    <xf numFmtId="0" fontId="15" fillId="0" borderId="17" xfId="2" applyFont="1" applyBorder="1" applyAlignment="1">
      <alignment horizontal="center" vertical="center"/>
    </xf>
    <xf numFmtId="0" fontId="10" fillId="4" borderId="2" xfId="2" applyFont="1" applyFill="1" applyBorder="1" applyAlignment="1" applyProtection="1">
      <alignment horizontal="center" vertical="center"/>
      <protection locked="0"/>
    </xf>
    <xf numFmtId="165" fontId="20" fillId="4" borderId="2" xfId="2" applyNumberFormat="1" applyFont="1" applyFill="1" applyBorder="1" applyAlignment="1">
      <alignment horizontal="left" vertical="center" wrapText="1"/>
    </xf>
    <xf numFmtId="165" fontId="10" fillId="4" borderId="2" xfId="2" applyNumberFormat="1" applyFont="1" applyFill="1" applyBorder="1" applyAlignment="1">
      <alignment horizontal="left" vertical="center" wrapText="1"/>
    </xf>
    <xf numFmtId="168" fontId="21" fillId="4" borderId="2" xfId="2" applyNumberFormat="1" applyFont="1" applyFill="1" applyBorder="1" applyAlignment="1">
      <alignment horizontal="right" vertical="center"/>
    </xf>
    <xf numFmtId="167" fontId="18" fillId="4" borderId="2" xfId="2" applyNumberFormat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3F6B6ACC-A4C9-4D0C-8B8E-662671CCAF2B}"/>
  </cellStyles>
  <dxfs count="0"/>
  <tableStyles count="0" defaultTableStyle="TableStyleMedium2" defaultPivotStyle="PivotStyleLight16"/>
  <colors>
    <mruColors>
      <color rgb="FFFFFFCC"/>
      <color rgb="FF8CC643"/>
      <color rgb="FF663300"/>
      <color rgb="FFE00702"/>
      <color rgb="FFFF9999"/>
      <color rgb="FFFFE5FF"/>
      <color rgb="FFCC3399"/>
      <color rgb="FFFFCCFF"/>
      <color rgb="FF9966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142875</xdr:rowOff>
    </xdr:from>
    <xdr:to>
      <xdr:col>3</xdr:col>
      <xdr:colOff>323850</xdr:colOff>
      <xdr:row>7</xdr:row>
      <xdr:rowOff>133351</xdr:rowOff>
    </xdr:to>
    <xdr:sp macro="" textlink="">
      <xdr:nvSpPr>
        <xdr:cNvPr id="22" name="Text Box 36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6675" y="819150"/>
          <a:ext cx="1295400" cy="619126"/>
        </a:xfrm>
        <a:prstGeom prst="rect">
          <a:avLst/>
        </a:prstGeom>
        <a:solidFill>
          <a:srgbClr val="FFFFCC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gratuite pour toute commande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à partir de 10 boîtes 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6</xdr:row>
          <xdr:rowOff>66675</xdr:rowOff>
        </xdr:from>
        <xdr:to>
          <xdr:col>5</xdr:col>
          <xdr:colOff>342900</xdr:colOff>
          <xdr:row>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76199</xdr:colOff>
      <xdr:row>0</xdr:row>
      <xdr:rowOff>47625</xdr:rowOff>
    </xdr:from>
    <xdr:to>
      <xdr:col>11</xdr:col>
      <xdr:colOff>438150</xdr:colOff>
      <xdr:row>4</xdr:row>
      <xdr:rowOff>33572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49" y="47625"/>
          <a:ext cx="1552576" cy="852722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38</xdr:row>
      <xdr:rowOff>57150</xdr:rowOff>
    </xdr:from>
    <xdr:to>
      <xdr:col>3</xdr:col>
      <xdr:colOff>381000</xdr:colOff>
      <xdr:row>40</xdr:row>
      <xdr:rowOff>28575</xdr:rowOff>
    </xdr:to>
    <xdr:sp macro="" textlink="">
      <xdr:nvSpPr>
        <xdr:cNvPr id="13" name="Text Box 36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499" y="7981950"/>
          <a:ext cx="1371601" cy="485775"/>
        </a:xfrm>
        <a:prstGeom prst="rect">
          <a:avLst/>
        </a:prstGeom>
        <a:solidFill>
          <a:srgbClr val="8CC64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76200</xdr:colOff>
      <xdr:row>10</xdr:row>
      <xdr:rowOff>190500</xdr:rowOff>
    </xdr:from>
    <xdr:to>
      <xdr:col>3</xdr:col>
      <xdr:colOff>409576</xdr:colOff>
      <xdr:row>13</xdr:row>
      <xdr:rowOff>104775</xdr:rowOff>
    </xdr:to>
    <xdr:sp macro="" textlink="">
      <xdr:nvSpPr>
        <xdr:cNvPr id="14" name="Text Box 36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2124075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 editAs="oneCell">
    <xdr:from>
      <xdr:col>2</xdr:col>
      <xdr:colOff>485775</xdr:colOff>
      <xdr:row>2</xdr:row>
      <xdr:rowOff>76200</xdr:rowOff>
    </xdr:from>
    <xdr:to>
      <xdr:col>5</xdr:col>
      <xdr:colOff>162090</xdr:colOff>
      <xdr:row>3</xdr:row>
      <xdr:rowOff>123825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57200"/>
          <a:ext cx="1314615" cy="342900"/>
        </a:xfrm>
        <a:prstGeom prst="rect">
          <a:avLst/>
        </a:prstGeom>
      </xdr:spPr>
    </xdr:pic>
    <xdr:clientData/>
  </xdr:twoCellAnchor>
  <xdr:twoCellAnchor>
    <xdr:from>
      <xdr:col>4</xdr:col>
      <xdr:colOff>131885</xdr:colOff>
      <xdr:row>24</xdr:row>
      <xdr:rowOff>30773</xdr:rowOff>
    </xdr:from>
    <xdr:to>
      <xdr:col>6</xdr:col>
      <xdr:colOff>283551</xdr:colOff>
      <xdr:row>24</xdr:row>
      <xdr:rowOff>202223</xdr:rowOff>
    </xdr:to>
    <xdr:sp macro="" textlink="">
      <xdr:nvSpPr>
        <xdr:cNvPr id="15" name="Text Box 36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53712" y="5137638"/>
          <a:ext cx="855051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 editAs="oneCell">
    <xdr:from>
      <xdr:col>1</xdr:col>
      <xdr:colOff>205740</xdr:colOff>
      <xdr:row>0</xdr:row>
      <xdr:rowOff>57151</xdr:rowOff>
    </xdr:from>
    <xdr:to>
      <xdr:col>6</xdr:col>
      <xdr:colOff>80010</xdr:colOff>
      <xdr:row>1</xdr:row>
      <xdr:rowOff>129541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4" t="30576" r="5891" b="29619"/>
        <a:stretch/>
      </xdr:blipFill>
      <xdr:spPr>
        <a:xfrm>
          <a:off x="350520" y="57151"/>
          <a:ext cx="2152650" cy="262890"/>
        </a:xfrm>
        <a:prstGeom prst="rect">
          <a:avLst/>
        </a:prstGeom>
      </xdr:spPr>
    </xdr:pic>
    <xdr:clientData/>
  </xdr:twoCellAnchor>
  <xdr:twoCellAnchor editAs="oneCell">
    <xdr:from>
      <xdr:col>13</xdr:col>
      <xdr:colOff>367862</xdr:colOff>
      <xdr:row>0</xdr:row>
      <xdr:rowOff>72260</xdr:rowOff>
    </xdr:from>
    <xdr:to>
      <xdr:col>19</xdr:col>
      <xdr:colOff>308742</xdr:colOff>
      <xdr:row>1</xdr:row>
      <xdr:rowOff>115732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7" t="30747" r="5764" b="30663"/>
        <a:stretch/>
      </xdr:blipFill>
      <xdr:spPr>
        <a:xfrm>
          <a:off x="5734707" y="72260"/>
          <a:ext cx="1970690" cy="233972"/>
        </a:xfrm>
        <a:prstGeom prst="rect">
          <a:avLst/>
        </a:prstGeom>
      </xdr:spPr>
    </xdr:pic>
    <xdr:clientData/>
  </xdr:twoCellAnchor>
  <xdr:twoCellAnchor>
    <xdr:from>
      <xdr:col>6</xdr:col>
      <xdr:colOff>78683</xdr:colOff>
      <xdr:row>34</xdr:row>
      <xdr:rowOff>36635</xdr:rowOff>
    </xdr:from>
    <xdr:to>
      <xdr:col>8</xdr:col>
      <xdr:colOff>259975</xdr:colOff>
      <xdr:row>34</xdr:row>
      <xdr:rowOff>208085</xdr:rowOff>
    </xdr:to>
    <xdr:sp macro="" textlink="">
      <xdr:nvSpPr>
        <xdr:cNvPr id="16" name="Text Box 36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488922" y="7515831"/>
          <a:ext cx="860466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5</xdr:col>
      <xdr:colOff>271097</xdr:colOff>
      <xdr:row>36</xdr:row>
      <xdr:rowOff>36634</xdr:rowOff>
    </xdr:from>
    <xdr:to>
      <xdr:col>8</xdr:col>
      <xdr:colOff>93052</xdr:colOff>
      <xdr:row>36</xdr:row>
      <xdr:rowOff>208084</xdr:rowOff>
    </xdr:to>
    <xdr:sp macro="" textlink="">
      <xdr:nvSpPr>
        <xdr:cNvPr id="17" name="Text Box 36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337289" y="8044961"/>
          <a:ext cx="855051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jou.com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tabSelected="1" topLeftCell="B1" zoomScale="115" zoomScaleNormal="115" workbookViewId="0">
      <pane ySplit="14" topLeftCell="A15" activePane="bottomLeft" state="frozen"/>
      <selection pane="bottomLeft" activeCell="E69" sqref="E69"/>
    </sheetView>
  </sheetViews>
  <sheetFormatPr baseColWidth="10" defaultColWidth="11.42578125" defaultRowHeight="15" x14ac:dyDescent="0.25"/>
  <cols>
    <col min="1" max="1" width="2.140625" style="1" customWidth="1"/>
    <col min="2" max="2" width="4.140625" style="1" customWidth="1"/>
    <col min="3" max="3" width="11.42578125" style="1"/>
    <col min="4" max="4" width="8" style="1" customWidth="1"/>
    <col min="5" max="5" width="5.140625" style="1" customWidth="1"/>
    <col min="6" max="6" width="5.42578125" style="1" customWidth="1"/>
    <col min="7" max="7" width="5.7109375" style="1" customWidth="1"/>
    <col min="8" max="8" width="4.42578125" style="1" customWidth="1"/>
    <col min="9" max="9" width="6.140625" style="1" customWidth="1"/>
    <col min="10" max="10" width="7.140625" style="1" customWidth="1"/>
    <col min="11" max="11" width="4.5703125" style="1" customWidth="1"/>
    <col min="12" max="12" width="7.5703125" style="1" customWidth="1"/>
    <col min="13" max="13" width="8.7109375" style="1" customWidth="1"/>
    <col min="14" max="14" width="5.5703125" style="1" customWidth="1"/>
    <col min="15" max="15" width="6.7109375" style="1" customWidth="1"/>
    <col min="16" max="19" width="4.5703125" style="1" customWidth="1"/>
    <col min="20" max="20" width="6.7109375" style="1" customWidth="1"/>
    <col min="21" max="21" width="3.85546875" style="1" customWidth="1"/>
    <col min="22" max="16384" width="11.42578125" style="1"/>
  </cols>
  <sheetData>
    <row r="1" spans="1:21" ht="15" customHeight="1" x14ac:dyDescent="0.25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</row>
    <row r="2" spans="1:21" ht="15" customHeigh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</row>
    <row r="3" spans="1:21" ht="23.25" x14ac:dyDescent="0.35">
      <c r="B3" s="2"/>
      <c r="C3" s="2"/>
      <c r="D3" s="2"/>
      <c r="E3" s="2"/>
      <c r="F3" s="2"/>
      <c r="G3" s="2"/>
      <c r="H3" s="2"/>
      <c r="I3" s="2"/>
      <c r="K3" s="2"/>
      <c r="L3" s="6"/>
      <c r="M3" s="3"/>
      <c r="O3" s="34"/>
      <c r="P3" s="34"/>
      <c r="Q3" s="34"/>
      <c r="R3" s="34"/>
      <c r="S3" s="34"/>
      <c r="T3" s="8" t="s">
        <v>44</v>
      </c>
      <c r="U3" s="4"/>
    </row>
    <row r="4" spans="1:21" x14ac:dyDescent="0.25"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9"/>
      <c r="P4" s="9"/>
      <c r="Q4" s="10"/>
      <c r="R4" s="7"/>
      <c r="S4" s="7"/>
      <c r="T4" s="7"/>
      <c r="U4" s="7"/>
    </row>
    <row r="5" spans="1:21" ht="9.75" customHeigh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"/>
      <c r="N5" s="11"/>
      <c r="O5" s="11"/>
      <c r="P5" s="11"/>
      <c r="Q5" s="11"/>
      <c r="R5" s="11"/>
      <c r="S5" s="7"/>
      <c r="T5" s="11"/>
      <c r="U5" s="7"/>
    </row>
    <row r="6" spans="1:21" ht="18.75" x14ac:dyDescent="0.3">
      <c r="B6" s="7"/>
      <c r="C6" s="7"/>
      <c r="D6" s="35"/>
      <c r="E6" s="7" t="s">
        <v>37</v>
      </c>
      <c r="F6" s="114"/>
      <c r="G6" s="114"/>
      <c r="H6" s="114"/>
      <c r="I6" s="36"/>
      <c r="J6" s="115" t="s">
        <v>38</v>
      </c>
      <c r="K6" s="115"/>
      <c r="L6" s="115"/>
      <c r="M6" s="116"/>
      <c r="N6" s="117"/>
      <c r="O6" s="118"/>
      <c r="P6" s="112" t="s">
        <v>41</v>
      </c>
      <c r="Q6" s="113"/>
      <c r="R6" s="113"/>
      <c r="S6" s="111"/>
      <c r="T6" s="111"/>
    </row>
    <row r="7" spans="1:21" ht="6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1"/>
      <c r="P7" s="11"/>
      <c r="Q7" s="58"/>
      <c r="R7" s="11"/>
      <c r="S7" s="11"/>
      <c r="T7" s="11"/>
      <c r="U7" s="7"/>
    </row>
    <row r="8" spans="1:21" x14ac:dyDescent="0.25">
      <c r="B8" s="12"/>
      <c r="C8" s="12"/>
      <c r="D8" s="10"/>
      <c r="E8" s="10"/>
      <c r="F8" s="10"/>
      <c r="G8" s="13" t="s">
        <v>17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4"/>
    </row>
    <row r="9" spans="1:21" ht="17.45" customHeight="1" x14ac:dyDescent="0.25">
      <c r="B9" s="12"/>
      <c r="C9" s="10"/>
      <c r="D9" s="10"/>
      <c r="E9" s="12" t="s">
        <v>0</v>
      </c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 spans="1:21" ht="17.45" customHeight="1" x14ac:dyDescent="0.25">
      <c r="B10" s="12"/>
      <c r="C10" s="10"/>
      <c r="D10" s="10"/>
      <c r="E10" s="12" t="s">
        <v>1</v>
      </c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</row>
    <row r="11" spans="1:21" ht="17.45" customHeight="1" x14ac:dyDescent="0.25">
      <c r="B11" s="12"/>
      <c r="C11" s="10"/>
      <c r="D11" s="10"/>
      <c r="E11" s="12" t="s">
        <v>2</v>
      </c>
      <c r="F11" s="121"/>
      <c r="G11" s="121"/>
      <c r="H11" s="121"/>
      <c r="I11" s="12" t="s">
        <v>18</v>
      </c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</row>
    <row r="12" spans="1:21" ht="17.45" customHeight="1" x14ac:dyDescent="0.25">
      <c r="B12" s="12"/>
      <c r="C12" s="10"/>
      <c r="D12" s="10"/>
      <c r="E12" s="12" t="s">
        <v>3</v>
      </c>
      <c r="F12" s="119"/>
      <c r="G12" s="119"/>
      <c r="H12" s="119"/>
      <c r="I12" s="119"/>
      <c r="J12" s="15" t="s">
        <v>12</v>
      </c>
      <c r="K12" s="122"/>
      <c r="L12" s="122"/>
      <c r="M12" s="122"/>
      <c r="N12" s="16" t="s">
        <v>13</v>
      </c>
      <c r="O12" s="123"/>
      <c r="P12" s="123"/>
      <c r="Q12" s="123"/>
      <c r="R12" s="123"/>
      <c r="S12" s="123"/>
      <c r="T12" s="123"/>
      <c r="U12" s="123"/>
    </row>
    <row r="13" spans="1:21" ht="7.5" customHeight="1" thickBot="1" x14ac:dyDescent="0.3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7"/>
      <c r="N13" s="17"/>
      <c r="O13" s="17"/>
      <c r="P13" s="17"/>
      <c r="Q13" s="17"/>
      <c r="R13" s="10"/>
      <c r="S13" s="10"/>
      <c r="T13" s="10"/>
      <c r="U13" s="7"/>
    </row>
    <row r="14" spans="1:21" ht="17.45" customHeight="1" thickBot="1" x14ac:dyDescent="0.3">
      <c r="B14" s="18"/>
      <c r="C14" s="170" t="s">
        <v>16</v>
      </c>
      <c r="D14" s="170"/>
      <c r="E14" s="170"/>
      <c r="F14" s="170"/>
      <c r="G14" s="170"/>
      <c r="H14" s="170"/>
      <c r="I14" s="170"/>
      <c r="J14" s="170"/>
      <c r="K14" s="170" t="s">
        <v>4</v>
      </c>
      <c r="L14" s="170"/>
      <c r="M14" s="170" t="s">
        <v>5</v>
      </c>
      <c r="N14" s="170"/>
      <c r="O14" s="170"/>
      <c r="P14" s="170" t="s">
        <v>6</v>
      </c>
      <c r="Q14" s="170"/>
      <c r="R14" s="170" t="s">
        <v>7</v>
      </c>
      <c r="S14" s="170"/>
      <c r="T14" s="230"/>
      <c r="U14" s="19"/>
    </row>
    <row r="15" spans="1:21" ht="18.75" customHeight="1" x14ac:dyDescent="0.25">
      <c r="B15" s="29">
        <v>100</v>
      </c>
      <c r="C15" s="232" t="s">
        <v>19</v>
      </c>
      <c r="D15" s="233"/>
      <c r="E15" s="233"/>
      <c r="F15" s="233"/>
      <c r="G15" s="233"/>
      <c r="H15" s="233"/>
      <c r="I15" s="233"/>
      <c r="J15" s="233"/>
      <c r="K15" s="234">
        <v>880</v>
      </c>
      <c r="L15" s="234"/>
      <c r="M15" s="30">
        <v>7.1</v>
      </c>
      <c r="N15" s="235">
        <f>M15*1000/K15</f>
        <v>8.0681818181818183</v>
      </c>
      <c r="O15" s="235"/>
      <c r="P15" s="231"/>
      <c r="Q15" s="231"/>
      <c r="R15" s="124">
        <f>M15*P15</f>
        <v>0</v>
      </c>
      <c r="S15" s="124"/>
      <c r="T15" s="125"/>
      <c r="U15" s="126" t="s">
        <v>15</v>
      </c>
    </row>
    <row r="16" spans="1:21" ht="18.75" customHeight="1" x14ac:dyDescent="0.25">
      <c r="B16" s="20">
        <v>110</v>
      </c>
      <c r="C16" s="86" t="s">
        <v>20</v>
      </c>
      <c r="D16" s="169"/>
      <c r="E16" s="169"/>
      <c r="F16" s="169"/>
      <c r="G16" s="169"/>
      <c r="H16" s="169"/>
      <c r="I16" s="169"/>
      <c r="J16" s="169"/>
      <c r="K16" s="108">
        <v>1080</v>
      </c>
      <c r="L16" s="108"/>
      <c r="M16" s="48">
        <v>10.9</v>
      </c>
      <c r="N16" s="89">
        <f t="shared" ref="N16:N38" si="0">M16*1000/K16</f>
        <v>10.092592592592593</v>
      </c>
      <c r="O16" s="90"/>
      <c r="P16" s="132"/>
      <c r="Q16" s="132"/>
      <c r="R16" s="83">
        <f t="shared" ref="R16:R38" si="1">M16*P16</f>
        <v>0</v>
      </c>
      <c r="S16" s="84"/>
      <c r="T16" s="85"/>
      <c r="U16" s="126"/>
    </row>
    <row r="17" spans="2:21" ht="18.75" customHeight="1" x14ac:dyDescent="0.25">
      <c r="B17" s="31">
        <v>120</v>
      </c>
      <c r="C17" s="103" t="s">
        <v>21</v>
      </c>
      <c r="D17" s="104"/>
      <c r="E17" s="104"/>
      <c r="F17" s="104"/>
      <c r="G17" s="104"/>
      <c r="H17" s="104"/>
      <c r="I17" s="104"/>
      <c r="J17" s="104"/>
      <c r="K17" s="105">
        <v>1080</v>
      </c>
      <c r="L17" s="105"/>
      <c r="M17" s="49">
        <v>10.9</v>
      </c>
      <c r="N17" s="106">
        <f t="shared" si="0"/>
        <v>10.092592592592593</v>
      </c>
      <c r="O17" s="107"/>
      <c r="P17" s="77"/>
      <c r="Q17" s="77"/>
      <c r="R17" s="78">
        <f t="shared" si="1"/>
        <v>0</v>
      </c>
      <c r="S17" s="79"/>
      <c r="T17" s="80"/>
      <c r="U17" s="126"/>
    </row>
    <row r="18" spans="2:21" ht="18.75" customHeight="1" x14ac:dyDescent="0.25">
      <c r="B18" s="20">
        <v>130</v>
      </c>
      <c r="C18" s="86" t="s">
        <v>53</v>
      </c>
      <c r="D18" s="169"/>
      <c r="E18" s="169"/>
      <c r="F18" s="169"/>
      <c r="G18" s="169"/>
      <c r="H18" s="169"/>
      <c r="I18" s="169"/>
      <c r="J18" s="169"/>
      <c r="K18" s="108">
        <v>900</v>
      </c>
      <c r="L18" s="108"/>
      <c r="M18" s="48">
        <v>8.8000000000000007</v>
      </c>
      <c r="N18" s="89">
        <f t="shared" si="0"/>
        <v>9.7777777777777786</v>
      </c>
      <c r="O18" s="90"/>
      <c r="P18" s="132"/>
      <c r="Q18" s="132"/>
      <c r="R18" s="83">
        <f t="shared" si="1"/>
        <v>0</v>
      </c>
      <c r="S18" s="84"/>
      <c r="T18" s="85"/>
      <c r="U18" s="126"/>
    </row>
    <row r="19" spans="2:21" ht="18.75" customHeight="1" x14ac:dyDescent="0.25">
      <c r="B19" s="32">
        <v>200</v>
      </c>
      <c r="C19" s="173" t="s">
        <v>29</v>
      </c>
      <c r="D19" s="174"/>
      <c r="E19" s="174"/>
      <c r="F19" s="174"/>
      <c r="G19" s="174"/>
      <c r="H19" s="174"/>
      <c r="I19" s="174"/>
      <c r="J19" s="174"/>
      <c r="K19" s="142">
        <v>660</v>
      </c>
      <c r="L19" s="142"/>
      <c r="M19" s="50">
        <v>9.1999999999999993</v>
      </c>
      <c r="N19" s="143">
        <f t="shared" si="0"/>
        <v>13.939393939393939</v>
      </c>
      <c r="O19" s="144"/>
      <c r="P19" s="166"/>
      <c r="Q19" s="166"/>
      <c r="R19" s="161">
        <f t="shared" si="1"/>
        <v>0</v>
      </c>
      <c r="S19" s="162"/>
      <c r="T19" s="163"/>
      <c r="U19" s="126"/>
    </row>
    <row r="20" spans="2:21" ht="18.75" customHeight="1" x14ac:dyDescent="0.25">
      <c r="B20" s="27">
        <v>210</v>
      </c>
      <c r="C20" s="175" t="s">
        <v>27</v>
      </c>
      <c r="D20" s="175"/>
      <c r="E20" s="175"/>
      <c r="F20" s="175"/>
      <c r="G20" s="175"/>
      <c r="H20" s="175"/>
      <c r="I20" s="175"/>
      <c r="J20" s="175"/>
      <c r="K20" s="176">
        <v>660</v>
      </c>
      <c r="L20" s="177"/>
      <c r="M20" s="51">
        <v>9.3000000000000007</v>
      </c>
      <c r="N20" s="164">
        <f t="shared" si="0"/>
        <v>14.090909090909092</v>
      </c>
      <c r="O20" s="165"/>
      <c r="P20" s="72"/>
      <c r="Q20" s="73"/>
      <c r="R20" s="74">
        <f t="shared" si="1"/>
        <v>0</v>
      </c>
      <c r="S20" s="75"/>
      <c r="T20" s="76"/>
      <c r="U20" s="126"/>
    </row>
    <row r="21" spans="2:21" ht="18.75" customHeight="1" x14ac:dyDescent="0.25">
      <c r="B21" s="31">
        <v>220</v>
      </c>
      <c r="C21" s="103" t="s">
        <v>30</v>
      </c>
      <c r="D21" s="103"/>
      <c r="E21" s="103"/>
      <c r="F21" s="103"/>
      <c r="G21" s="103"/>
      <c r="H21" s="103"/>
      <c r="I21" s="103"/>
      <c r="J21" s="103"/>
      <c r="K21" s="179">
        <v>660</v>
      </c>
      <c r="L21" s="180"/>
      <c r="M21" s="49">
        <v>10.3</v>
      </c>
      <c r="N21" s="106">
        <f t="shared" si="0"/>
        <v>15.606060606060606</v>
      </c>
      <c r="O21" s="107"/>
      <c r="P21" s="81"/>
      <c r="Q21" s="82"/>
      <c r="R21" s="78">
        <f t="shared" si="1"/>
        <v>0</v>
      </c>
      <c r="S21" s="79"/>
      <c r="T21" s="80"/>
      <c r="U21" s="126"/>
    </row>
    <row r="22" spans="2:21" ht="18.75" customHeight="1" x14ac:dyDescent="0.25">
      <c r="B22" s="20">
        <v>230</v>
      </c>
      <c r="C22" s="86" t="s">
        <v>31</v>
      </c>
      <c r="D22" s="86"/>
      <c r="E22" s="86"/>
      <c r="F22" s="86"/>
      <c r="G22" s="86"/>
      <c r="H22" s="86"/>
      <c r="I22" s="86"/>
      <c r="J22" s="86"/>
      <c r="K22" s="87">
        <v>675</v>
      </c>
      <c r="L22" s="88"/>
      <c r="M22" s="48">
        <v>11.2</v>
      </c>
      <c r="N22" s="89">
        <f t="shared" si="0"/>
        <v>16.592592592592592</v>
      </c>
      <c r="O22" s="90"/>
      <c r="P22" s="91"/>
      <c r="Q22" s="92"/>
      <c r="R22" s="83">
        <f t="shared" si="1"/>
        <v>0</v>
      </c>
      <c r="S22" s="84"/>
      <c r="T22" s="85"/>
      <c r="U22" s="126"/>
    </row>
    <row r="23" spans="2:21" ht="18.75" customHeight="1" x14ac:dyDescent="0.25">
      <c r="B23" s="31">
        <v>240</v>
      </c>
      <c r="C23" s="103" t="s">
        <v>22</v>
      </c>
      <c r="D23" s="104"/>
      <c r="E23" s="104"/>
      <c r="F23" s="104"/>
      <c r="G23" s="104"/>
      <c r="H23" s="104"/>
      <c r="I23" s="104"/>
      <c r="J23" s="104"/>
      <c r="K23" s="105">
        <v>920</v>
      </c>
      <c r="L23" s="105"/>
      <c r="M23" s="49">
        <v>10</v>
      </c>
      <c r="N23" s="106">
        <f t="shared" si="0"/>
        <v>10.869565217391305</v>
      </c>
      <c r="O23" s="107"/>
      <c r="P23" s="77"/>
      <c r="Q23" s="77"/>
      <c r="R23" s="78">
        <f t="shared" si="1"/>
        <v>0</v>
      </c>
      <c r="S23" s="79"/>
      <c r="T23" s="80"/>
      <c r="U23" s="126"/>
    </row>
    <row r="24" spans="2:21" ht="18.75" customHeight="1" x14ac:dyDescent="0.25">
      <c r="B24" s="28">
        <v>250</v>
      </c>
      <c r="C24" s="93" t="s">
        <v>32</v>
      </c>
      <c r="D24" s="93"/>
      <c r="E24" s="93"/>
      <c r="F24" s="93"/>
      <c r="G24" s="93"/>
      <c r="H24" s="93"/>
      <c r="I24" s="93"/>
      <c r="J24" s="93"/>
      <c r="K24" s="94">
        <v>600</v>
      </c>
      <c r="L24" s="95"/>
      <c r="M24" s="52">
        <v>7.4</v>
      </c>
      <c r="N24" s="96">
        <f t="shared" si="0"/>
        <v>12.333333333333334</v>
      </c>
      <c r="O24" s="97"/>
      <c r="P24" s="98"/>
      <c r="Q24" s="99"/>
      <c r="R24" s="100">
        <f t="shared" si="1"/>
        <v>0</v>
      </c>
      <c r="S24" s="101"/>
      <c r="T24" s="102"/>
      <c r="U24" s="126"/>
    </row>
    <row r="25" spans="2:21" ht="18.75" customHeight="1" x14ac:dyDescent="0.25">
      <c r="B25" s="33">
        <v>305</v>
      </c>
      <c r="C25" s="178" t="s">
        <v>54</v>
      </c>
      <c r="D25" s="178"/>
      <c r="E25" s="178"/>
      <c r="F25" s="178"/>
      <c r="G25" s="178"/>
      <c r="H25" s="178"/>
      <c r="I25" s="178"/>
      <c r="J25" s="178"/>
      <c r="K25" s="130">
        <v>660</v>
      </c>
      <c r="L25" s="130"/>
      <c r="M25" s="53">
        <v>7.6</v>
      </c>
      <c r="N25" s="171">
        <f t="shared" si="0"/>
        <v>11.515151515151516</v>
      </c>
      <c r="O25" s="172"/>
      <c r="P25" s="131"/>
      <c r="Q25" s="131"/>
      <c r="R25" s="127">
        <f t="shared" si="1"/>
        <v>0</v>
      </c>
      <c r="S25" s="128"/>
      <c r="T25" s="129"/>
      <c r="U25" s="126"/>
    </row>
    <row r="26" spans="2:21" ht="18.75" customHeight="1" x14ac:dyDescent="0.25">
      <c r="B26" s="21">
        <v>310</v>
      </c>
      <c r="C26" s="86" t="s">
        <v>23</v>
      </c>
      <c r="D26" s="86"/>
      <c r="E26" s="86"/>
      <c r="F26" s="86"/>
      <c r="G26" s="86"/>
      <c r="H26" s="86"/>
      <c r="I26" s="86"/>
      <c r="J26" s="86"/>
      <c r="K26" s="108">
        <v>740</v>
      </c>
      <c r="L26" s="108"/>
      <c r="M26" s="48">
        <v>9.1999999999999993</v>
      </c>
      <c r="N26" s="89">
        <f t="shared" si="0"/>
        <v>12.432432432432432</v>
      </c>
      <c r="O26" s="90"/>
      <c r="P26" s="132"/>
      <c r="Q26" s="132"/>
      <c r="R26" s="83">
        <f t="shared" si="1"/>
        <v>0</v>
      </c>
      <c r="S26" s="84"/>
      <c r="T26" s="85"/>
      <c r="U26" s="126"/>
    </row>
    <row r="27" spans="2:21" ht="18.75" customHeight="1" x14ac:dyDescent="0.25">
      <c r="B27" s="31">
        <v>320</v>
      </c>
      <c r="C27" s="103" t="s">
        <v>24</v>
      </c>
      <c r="D27" s="103"/>
      <c r="E27" s="103"/>
      <c r="F27" s="103"/>
      <c r="G27" s="103"/>
      <c r="H27" s="103"/>
      <c r="I27" s="103"/>
      <c r="J27" s="103"/>
      <c r="K27" s="105">
        <v>660</v>
      </c>
      <c r="L27" s="105"/>
      <c r="M27" s="49">
        <v>8.4</v>
      </c>
      <c r="N27" s="106">
        <f t="shared" si="0"/>
        <v>12.727272727272727</v>
      </c>
      <c r="O27" s="107"/>
      <c r="P27" s="77"/>
      <c r="Q27" s="77"/>
      <c r="R27" s="78">
        <f t="shared" si="1"/>
        <v>0</v>
      </c>
      <c r="S27" s="79"/>
      <c r="T27" s="80"/>
      <c r="U27" s="126"/>
    </row>
    <row r="28" spans="2:21" ht="18.75" customHeight="1" x14ac:dyDescent="0.25">
      <c r="B28" s="20">
        <v>405</v>
      </c>
      <c r="C28" s="86" t="s">
        <v>33</v>
      </c>
      <c r="D28" s="86"/>
      <c r="E28" s="86"/>
      <c r="F28" s="86"/>
      <c r="G28" s="86"/>
      <c r="H28" s="86"/>
      <c r="I28" s="86"/>
      <c r="J28" s="86"/>
      <c r="K28" s="108">
        <v>575</v>
      </c>
      <c r="L28" s="108"/>
      <c r="M28" s="48">
        <v>9.1</v>
      </c>
      <c r="N28" s="89">
        <f t="shared" si="0"/>
        <v>15.826086956521738</v>
      </c>
      <c r="O28" s="90"/>
      <c r="P28" s="132"/>
      <c r="Q28" s="132"/>
      <c r="R28" s="83">
        <f t="shared" si="1"/>
        <v>0</v>
      </c>
      <c r="S28" s="84"/>
      <c r="T28" s="85"/>
      <c r="U28" s="126"/>
    </row>
    <row r="29" spans="2:21" s="56" customFormat="1" ht="18.75" customHeight="1" x14ac:dyDescent="0.25">
      <c r="B29" s="32">
        <v>415</v>
      </c>
      <c r="C29" s="173" t="s">
        <v>55</v>
      </c>
      <c r="D29" s="173"/>
      <c r="E29" s="173"/>
      <c r="F29" s="173"/>
      <c r="G29" s="173"/>
      <c r="H29" s="173"/>
      <c r="I29" s="173"/>
      <c r="J29" s="173"/>
      <c r="K29" s="142">
        <v>990</v>
      </c>
      <c r="L29" s="142"/>
      <c r="M29" s="50">
        <v>9.1999999999999993</v>
      </c>
      <c r="N29" s="143">
        <f t="shared" si="0"/>
        <v>9.2929292929292924</v>
      </c>
      <c r="O29" s="144"/>
      <c r="P29" s="166"/>
      <c r="Q29" s="166"/>
      <c r="R29" s="161">
        <f t="shared" si="1"/>
        <v>0</v>
      </c>
      <c r="S29" s="162"/>
      <c r="T29" s="163"/>
      <c r="U29" s="126"/>
    </row>
    <row r="30" spans="2:21" ht="18.75" customHeight="1" x14ac:dyDescent="0.25">
      <c r="B30" s="27">
        <v>420</v>
      </c>
      <c r="C30" s="175" t="s">
        <v>34</v>
      </c>
      <c r="D30" s="175"/>
      <c r="E30" s="175"/>
      <c r="F30" s="175"/>
      <c r="G30" s="175"/>
      <c r="H30" s="175"/>
      <c r="I30" s="175"/>
      <c r="J30" s="175"/>
      <c r="K30" s="225">
        <v>850</v>
      </c>
      <c r="L30" s="225"/>
      <c r="M30" s="51">
        <v>10.5</v>
      </c>
      <c r="N30" s="164">
        <f t="shared" si="0"/>
        <v>12.352941176470589</v>
      </c>
      <c r="O30" s="165"/>
      <c r="P30" s="167"/>
      <c r="Q30" s="167"/>
      <c r="R30" s="74">
        <f t="shared" si="1"/>
        <v>0</v>
      </c>
      <c r="S30" s="75"/>
      <c r="T30" s="76"/>
      <c r="U30" s="126"/>
    </row>
    <row r="31" spans="2:21" ht="18.75" customHeight="1" x14ac:dyDescent="0.25">
      <c r="B31" s="31">
        <v>430</v>
      </c>
      <c r="C31" s="103" t="s">
        <v>25</v>
      </c>
      <c r="D31" s="103"/>
      <c r="E31" s="103"/>
      <c r="F31" s="103"/>
      <c r="G31" s="103"/>
      <c r="H31" s="103"/>
      <c r="I31" s="103"/>
      <c r="J31" s="103"/>
      <c r="K31" s="105">
        <v>900</v>
      </c>
      <c r="L31" s="105"/>
      <c r="M31" s="49">
        <v>11</v>
      </c>
      <c r="N31" s="106">
        <f t="shared" si="0"/>
        <v>12.222222222222221</v>
      </c>
      <c r="O31" s="107"/>
      <c r="P31" s="77"/>
      <c r="Q31" s="77"/>
      <c r="R31" s="78">
        <f t="shared" si="1"/>
        <v>0</v>
      </c>
      <c r="S31" s="79"/>
      <c r="T31" s="80"/>
      <c r="U31" s="126"/>
    </row>
    <row r="32" spans="2:21" ht="18.75" customHeight="1" x14ac:dyDescent="0.25">
      <c r="B32" s="20">
        <v>500</v>
      </c>
      <c r="C32" s="86" t="s">
        <v>35</v>
      </c>
      <c r="D32" s="86"/>
      <c r="E32" s="86"/>
      <c r="F32" s="86"/>
      <c r="G32" s="86"/>
      <c r="H32" s="86"/>
      <c r="I32" s="86"/>
      <c r="J32" s="86"/>
      <c r="K32" s="108">
        <v>880</v>
      </c>
      <c r="L32" s="108"/>
      <c r="M32" s="48">
        <v>8.8000000000000007</v>
      </c>
      <c r="N32" s="89">
        <f t="shared" si="0"/>
        <v>10</v>
      </c>
      <c r="O32" s="90"/>
      <c r="P32" s="132"/>
      <c r="Q32" s="132"/>
      <c r="R32" s="83">
        <f t="shared" si="1"/>
        <v>0</v>
      </c>
      <c r="S32" s="84"/>
      <c r="T32" s="85"/>
      <c r="U32" s="126"/>
    </row>
    <row r="33" spans="2:21" ht="18.75" customHeight="1" x14ac:dyDescent="0.25">
      <c r="B33" s="31">
        <v>510</v>
      </c>
      <c r="C33" s="103" t="s">
        <v>36</v>
      </c>
      <c r="D33" s="103"/>
      <c r="E33" s="103"/>
      <c r="F33" s="103"/>
      <c r="G33" s="103"/>
      <c r="H33" s="103"/>
      <c r="I33" s="103"/>
      <c r="J33" s="103"/>
      <c r="K33" s="105">
        <v>575</v>
      </c>
      <c r="L33" s="105"/>
      <c r="M33" s="49">
        <v>10.5</v>
      </c>
      <c r="N33" s="106">
        <f t="shared" si="0"/>
        <v>18.260869565217391</v>
      </c>
      <c r="O33" s="107"/>
      <c r="P33" s="77"/>
      <c r="Q33" s="77"/>
      <c r="R33" s="78">
        <f t="shared" si="1"/>
        <v>0</v>
      </c>
      <c r="S33" s="79"/>
      <c r="T33" s="80"/>
      <c r="U33" s="126"/>
    </row>
    <row r="34" spans="2:21" ht="18.75" customHeight="1" x14ac:dyDescent="0.25">
      <c r="B34" s="20">
        <v>520</v>
      </c>
      <c r="C34" s="86" t="s">
        <v>26</v>
      </c>
      <c r="D34" s="86"/>
      <c r="E34" s="86"/>
      <c r="F34" s="86"/>
      <c r="G34" s="86"/>
      <c r="H34" s="86"/>
      <c r="I34" s="86"/>
      <c r="J34" s="86"/>
      <c r="K34" s="108">
        <v>620</v>
      </c>
      <c r="L34" s="108"/>
      <c r="M34" s="48">
        <v>9.8000000000000007</v>
      </c>
      <c r="N34" s="89">
        <f t="shared" si="0"/>
        <v>15.806451612903226</v>
      </c>
      <c r="O34" s="90"/>
      <c r="P34" s="132"/>
      <c r="Q34" s="132"/>
      <c r="R34" s="83">
        <f t="shared" si="1"/>
        <v>0</v>
      </c>
      <c r="S34" s="84"/>
      <c r="T34" s="85"/>
      <c r="U34" s="126"/>
    </row>
    <row r="35" spans="2:21" ht="18.75" customHeight="1" x14ac:dyDescent="0.25">
      <c r="B35" s="31">
        <v>525</v>
      </c>
      <c r="C35" s="168" t="s">
        <v>58</v>
      </c>
      <c r="D35" s="168"/>
      <c r="E35" s="168"/>
      <c r="F35" s="168"/>
      <c r="G35" s="168"/>
      <c r="H35" s="168"/>
      <c r="I35" s="168"/>
      <c r="J35" s="168"/>
      <c r="K35" s="105">
        <v>670</v>
      </c>
      <c r="L35" s="105"/>
      <c r="M35" s="49">
        <v>9.6</v>
      </c>
      <c r="N35" s="106">
        <f t="shared" si="0"/>
        <v>14.328358208955224</v>
      </c>
      <c r="O35" s="107"/>
      <c r="P35" s="150"/>
      <c r="Q35" s="150"/>
      <c r="R35" s="78">
        <f t="shared" si="1"/>
        <v>0</v>
      </c>
      <c r="S35" s="79"/>
      <c r="T35" s="80"/>
      <c r="U35" s="126"/>
    </row>
    <row r="36" spans="2:21" ht="18.75" customHeight="1" x14ac:dyDescent="0.25">
      <c r="B36" s="20">
        <v>530</v>
      </c>
      <c r="C36" s="86" t="s">
        <v>56</v>
      </c>
      <c r="D36" s="86"/>
      <c r="E36" s="86"/>
      <c r="F36" s="86"/>
      <c r="G36" s="86"/>
      <c r="H36" s="86"/>
      <c r="I36" s="86"/>
      <c r="J36" s="86"/>
      <c r="K36" s="108">
        <v>425</v>
      </c>
      <c r="L36" s="108"/>
      <c r="M36" s="48">
        <v>7.9</v>
      </c>
      <c r="N36" s="89">
        <f t="shared" ref="N36" si="2">M36*1000/K36</f>
        <v>18.588235294117649</v>
      </c>
      <c r="O36" s="90"/>
      <c r="P36" s="132"/>
      <c r="Q36" s="132"/>
      <c r="R36" s="83">
        <f t="shared" ref="R36" si="3">M36*P36</f>
        <v>0</v>
      </c>
      <c r="S36" s="84"/>
      <c r="T36" s="85"/>
      <c r="U36" s="126"/>
    </row>
    <row r="37" spans="2:21" ht="18.75" customHeight="1" x14ac:dyDescent="0.25">
      <c r="B37" s="31">
        <v>590</v>
      </c>
      <c r="C37" s="168" t="s">
        <v>57</v>
      </c>
      <c r="D37" s="168"/>
      <c r="E37" s="168"/>
      <c r="F37" s="168"/>
      <c r="G37" s="168"/>
      <c r="H37" s="168"/>
      <c r="I37" s="168"/>
      <c r="J37" s="168"/>
      <c r="K37" s="105">
        <v>585</v>
      </c>
      <c r="L37" s="105"/>
      <c r="M37" s="49">
        <v>11</v>
      </c>
      <c r="N37" s="106">
        <f t="shared" ref="N37" si="4">M37*1000/K37</f>
        <v>18.803418803418804</v>
      </c>
      <c r="O37" s="107"/>
      <c r="P37" s="150"/>
      <c r="Q37" s="150"/>
      <c r="R37" s="78">
        <f t="shared" ref="R37" si="5">M37*P37</f>
        <v>0</v>
      </c>
      <c r="S37" s="79"/>
      <c r="T37" s="80"/>
      <c r="U37" s="126"/>
    </row>
    <row r="38" spans="2:21" ht="18.75" customHeight="1" thickBot="1" x14ac:dyDescent="0.3">
      <c r="B38" s="47">
        <v>600</v>
      </c>
      <c r="C38" s="158" t="s">
        <v>28</v>
      </c>
      <c r="D38" s="158"/>
      <c r="E38" s="158"/>
      <c r="F38" s="158"/>
      <c r="G38" s="158"/>
      <c r="H38" s="158"/>
      <c r="I38" s="158"/>
      <c r="J38" s="158"/>
      <c r="K38" s="159">
        <v>260</v>
      </c>
      <c r="L38" s="160"/>
      <c r="M38" s="54">
        <v>9.6999999999999993</v>
      </c>
      <c r="N38" s="151">
        <f t="shared" si="0"/>
        <v>37.307692307692307</v>
      </c>
      <c r="O38" s="152"/>
      <c r="P38" s="153"/>
      <c r="Q38" s="154"/>
      <c r="R38" s="155">
        <f t="shared" si="1"/>
        <v>0</v>
      </c>
      <c r="S38" s="156"/>
      <c r="T38" s="157"/>
      <c r="U38" s="126"/>
    </row>
    <row r="39" spans="2:21" ht="20.25" customHeight="1" x14ac:dyDescent="0.25">
      <c r="B39" s="42"/>
      <c r="C39" s="43"/>
      <c r="D39" s="43"/>
      <c r="E39" s="43"/>
      <c r="F39" s="43"/>
      <c r="G39" s="43"/>
      <c r="H39" s="43"/>
      <c r="I39" s="43"/>
      <c r="J39" s="43"/>
      <c r="K39" s="44"/>
      <c r="L39" s="44"/>
      <c r="M39" s="55"/>
      <c r="N39" s="45"/>
      <c r="O39" s="45"/>
      <c r="P39" s="68"/>
      <c r="Q39" s="68"/>
      <c r="R39" s="46"/>
      <c r="S39" s="46"/>
      <c r="T39" s="46"/>
      <c r="U39" s="126"/>
    </row>
    <row r="40" spans="2:21" ht="20.25" customHeight="1" thickBot="1" x14ac:dyDescent="0.3">
      <c r="B40" s="42"/>
      <c r="C40" s="43"/>
      <c r="D40" s="43"/>
      <c r="E40" s="43"/>
      <c r="F40" s="43"/>
      <c r="G40" s="43"/>
      <c r="H40" s="43"/>
      <c r="I40" s="43"/>
      <c r="J40" s="43"/>
      <c r="K40" s="44"/>
      <c r="L40" s="44"/>
      <c r="M40" s="55"/>
      <c r="N40" s="45"/>
      <c r="O40" s="45"/>
      <c r="P40" s="68"/>
      <c r="Q40" s="68"/>
      <c r="R40" s="46"/>
      <c r="S40" s="46"/>
      <c r="T40" s="46"/>
      <c r="U40" s="126"/>
    </row>
    <row r="41" spans="2:21" ht="18.75" customHeight="1" x14ac:dyDescent="0.25">
      <c r="B41" s="61">
        <v>140</v>
      </c>
      <c r="C41" s="193" t="s">
        <v>42</v>
      </c>
      <c r="D41" s="193"/>
      <c r="E41" s="193"/>
      <c r="F41" s="193"/>
      <c r="G41" s="193"/>
      <c r="H41" s="193"/>
      <c r="I41" s="193"/>
      <c r="J41" s="193"/>
      <c r="K41" s="199">
        <v>480</v>
      </c>
      <c r="L41" s="199"/>
      <c r="M41" s="62">
        <v>9.1999999999999993</v>
      </c>
      <c r="N41" s="109">
        <f>M41*1000/K41</f>
        <v>19.166666666666668</v>
      </c>
      <c r="O41" s="110"/>
      <c r="P41" s="149"/>
      <c r="Q41" s="149"/>
      <c r="R41" s="196">
        <f t="shared" ref="R41:R48" si="6">M41*P41</f>
        <v>0</v>
      </c>
      <c r="S41" s="197"/>
      <c r="T41" s="198"/>
      <c r="U41" s="126"/>
    </row>
    <row r="42" spans="2:21" ht="18.75" customHeight="1" x14ac:dyDescent="0.25">
      <c r="B42" s="63">
        <v>190</v>
      </c>
      <c r="C42" s="194" t="s">
        <v>45</v>
      </c>
      <c r="D42" s="194"/>
      <c r="E42" s="194"/>
      <c r="F42" s="194"/>
      <c r="G42" s="194"/>
      <c r="H42" s="194"/>
      <c r="I42" s="194"/>
      <c r="J42" s="194"/>
      <c r="K42" s="108">
        <v>360</v>
      </c>
      <c r="L42" s="108"/>
      <c r="M42" s="48">
        <v>7.1</v>
      </c>
      <c r="N42" s="89">
        <f t="shared" ref="N42:N48" si="7">M42*1000/K42</f>
        <v>19.722222222222221</v>
      </c>
      <c r="O42" s="90"/>
      <c r="P42" s="132"/>
      <c r="Q42" s="132"/>
      <c r="R42" s="83">
        <f t="shared" si="6"/>
        <v>0</v>
      </c>
      <c r="S42" s="84"/>
      <c r="T42" s="145"/>
      <c r="U42" s="126"/>
    </row>
    <row r="43" spans="2:21" ht="18.75" customHeight="1" x14ac:dyDescent="0.25">
      <c r="B43" s="64">
        <v>255</v>
      </c>
      <c r="C43" s="195" t="s">
        <v>46</v>
      </c>
      <c r="D43" s="195"/>
      <c r="E43" s="195"/>
      <c r="F43" s="195"/>
      <c r="G43" s="195"/>
      <c r="H43" s="195"/>
      <c r="I43" s="195"/>
      <c r="J43" s="195"/>
      <c r="K43" s="201">
        <v>900</v>
      </c>
      <c r="L43" s="201"/>
      <c r="M43" s="59">
        <v>8.8000000000000007</v>
      </c>
      <c r="N43" s="202">
        <f t="shared" si="7"/>
        <v>9.7777777777777786</v>
      </c>
      <c r="O43" s="203"/>
      <c r="P43" s="188"/>
      <c r="Q43" s="188"/>
      <c r="R43" s="146">
        <f t="shared" si="6"/>
        <v>0</v>
      </c>
      <c r="S43" s="147"/>
      <c r="T43" s="148"/>
      <c r="U43" s="126"/>
    </row>
    <row r="44" spans="2:21" ht="18.75" customHeight="1" x14ac:dyDescent="0.25">
      <c r="B44" s="63">
        <v>260</v>
      </c>
      <c r="C44" s="141" t="s">
        <v>43</v>
      </c>
      <c r="D44" s="141"/>
      <c r="E44" s="141"/>
      <c r="F44" s="141"/>
      <c r="G44" s="141"/>
      <c r="H44" s="141"/>
      <c r="I44" s="141"/>
      <c r="J44" s="141"/>
      <c r="K44" s="87">
        <v>730</v>
      </c>
      <c r="L44" s="88"/>
      <c r="M44" s="48">
        <v>11.9</v>
      </c>
      <c r="N44" s="89">
        <f t="shared" si="7"/>
        <v>16.301369863013697</v>
      </c>
      <c r="O44" s="90"/>
      <c r="P44" s="91"/>
      <c r="Q44" s="92"/>
      <c r="R44" s="83">
        <f t="shared" si="6"/>
        <v>0</v>
      </c>
      <c r="S44" s="84"/>
      <c r="T44" s="145"/>
      <c r="U44" s="126"/>
    </row>
    <row r="45" spans="2:21" ht="18.75" customHeight="1" x14ac:dyDescent="0.25">
      <c r="B45" s="64">
        <v>340</v>
      </c>
      <c r="C45" s="200" t="s">
        <v>47</v>
      </c>
      <c r="D45" s="200"/>
      <c r="E45" s="200"/>
      <c r="F45" s="200"/>
      <c r="G45" s="200"/>
      <c r="H45" s="200"/>
      <c r="I45" s="200"/>
      <c r="J45" s="200"/>
      <c r="K45" s="201">
        <v>740</v>
      </c>
      <c r="L45" s="201"/>
      <c r="M45" s="59">
        <v>9.1999999999999993</v>
      </c>
      <c r="N45" s="202">
        <f t="shared" si="7"/>
        <v>12.432432432432432</v>
      </c>
      <c r="O45" s="203"/>
      <c r="P45" s="188"/>
      <c r="Q45" s="188"/>
      <c r="R45" s="146">
        <f t="shared" si="6"/>
        <v>0</v>
      </c>
      <c r="S45" s="147"/>
      <c r="T45" s="148"/>
      <c r="U45" s="126"/>
    </row>
    <row r="46" spans="2:21" ht="18.75" customHeight="1" x14ac:dyDescent="0.25">
      <c r="B46" s="63">
        <v>540</v>
      </c>
      <c r="C46" s="141" t="s">
        <v>48</v>
      </c>
      <c r="D46" s="141"/>
      <c r="E46" s="141"/>
      <c r="F46" s="141"/>
      <c r="G46" s="141"/>
      <c r="H46" s="141"/>
      <c r="I46" s="141"/>
      <c r="J46" s="141"/>
      <c r="K46" s="108">
        <v>280</v>
      </c>
      <c r="L46" s="108"/>
      <c r="M46" s="48">
        <v>7.7</v>
      </c>
      <c r="N46" s="89">
        <f t="shared" si="7"/>
        <v>27.5</v>
      </c>
      <c r="O46" s="90"/>
      <c r="P46" s="132"/>
      <c r="Q46" s="132"/>
      <c r="R46" s="83">
        <f t="shared" si="6"/>
        <v>0</v>
      </c>
      <c r="S46" s="84"/>
      <c r="T46" s="145"/>
      <c r="U46" s="126"/>
    </row>
    <row r="47" spans="2:21" ht="18.75" customHeight="1" x14ac:dyDescent="0.25">
      <c r="B47" s="64">
        <v>670</v>
      </c>
      <c r="C47" s="200" t="s">
        <v>49</v>
      </c>
      <c r="D47" s="200"/>
      <c r="E47" s="200"/>
      <c r="F47" s="200"/>
      <c r="G47" s="200"/>
      <c r="H47" s="200"/>
      <c r="I47" s="200"/>
      <c r="J47" s="200"/>
      <c r="K47" s="201">
        <v>390</v>
      </c>
      <c r="L47" s="201"/>
      <c r="M47" s="59">
        <v>11.1</v>
      </c>
      <c r="N47" s="202">
        <f t="shared" si="7"/>
        <v>28.46153846153846</v>
      </c>
      <c r="O47" s="203"/>
      <c r="P47" s="188"/>
      <c r="Q47" s="188"/>
      <c r="R47" s="146">
        <f t="shared" si="6"/>
        <v>0</v>
      </c>
      <c r="S47" s="147"/>
      <c r="T47" s="148"/>
      <c r="U47" s="126"/>
    </row>
    <row r="48" spans="2:21" ht="18.75" customHeight="1" x14ac:dyDescent="0.25">
      <c r="B48" s="63">
        <v>680</v>
      </c>
      <c r="C48" s="141" t="s">
        <v>50</v>
      </c>
      <c r="D48" s="141"/>
      <c r="E48" s="141"/>
      <c r="F48" s="141"/>
      <c r="G48" s="141"/>
      <c r="H48" s="141"/>
      <c r="I48" s="141"/>
      <c r="J48" s="141"/>
      <c r="K48" s="87">
        <v>345</v>
      </c>
      <c r="L48" s="88"/>
      <c r="M48" s="48">
        <v>10.1</v>
      </c>
      <c r="N48" s="89">
        <f t="shared" si="7"/>
        <v>29.275362318840578</v>
      </c>
      <c r="O48" s="90"/>
      <c r="P48" s="91"/>
      <c r="Q48" s="92"/>
      <c r="R48" s="83">
        <f t="shared" si="6"/>
        <v>0</v>
      </c>
      <c r="S48" s="84"/>
      <c r="T48" s="145"/>
      <c r="U48" s="126"/>
    </row>
    <row r="49" spans="1:21" ht="18.75" customHeight="1" x14ac:dyDescent="0.25">
      <c r="B49" s="65">
        <v>700</v>
      </c>
      <c r="C49" s="213" t="s">
        <v>51</v>
      </c>
      <c r="D49" s="213"/>
      <c r="E49" s="213"/>
      <c r="F49" s="213"/>
      <c r="G49" s="213"/>
      <c r="H49" s="213"/>
      <c r="I49" s="213"/>
      <c r="J49" s="213"/>
      <c r="K49" s="229">
        <v>200</v>
      </c>
      <c r="L49" s="229"/>
      <c r="M49" s="60">
        <v>9.5</v>
      </c>
      <c r="N49" s="202">
        <f t="shared" ref="N49" si="8">M49*1000/K49</f>
        <v>47.5</v>
      </c>
      <c r="O49" s="203"/>
      <c r="P49" s="188"/>
      <c r="Q49" s="188"/>
      <c r="R49" s="146">
        <f t="shared" ref="R49:R50" si="9">M49*P49</f>
        <v>0</v>
      </c>
      <c r="S49" s="147"/>
      <c r="T49" s="148"/>
      <c r="U49" s="126"/>
    </row>
    <row r="50" spans="1:21" ht="18.75" customHeight="1" thickBot="1" x14ac:dyDescent="0.3">
      <c r="B50" s="66">
        <v>710</v>
      </c>
      <c r="C50" s="133" t="s">
        <v>52</v>
      </c>
      <c r="D50" s="133"/>
      <c r="E50" s="133"/>
      <c r="F50" s="133"/>
      <c r="G50" s="133"/>
      <c r="H50" s="133"/>
      <c r="I50" s="133"/>
      <c r="J50" s="133"/>
      <c r="K50" s="134">
        <v>150</v>
      </c>
      <c r="L50" s="134"/>
      <c r="M50" s="67">
        <v>6.8</v>
      </c>
      <c r="N50" s="135">
        <f>M50*1000/K50</f>
        <v>45.333333333333336</v>
      </c>
      <c r="O50" s="136"/>
      <c r="P50" s="140"/>
      <c r="Q50" s="140"/>
      <c r="R50" s="137">
        <f t="shared" si="9"/>
        <v>0</v>
      </c>
      <c r="S50" s="138"/>
      <c r="T50" s="139"/>
      <c r="U50" s="126"/>
    </row>
    <row r="51" spans="1:21" ht="24.75" customHeight="1" x14ac:dyDescent="0.25">
      <c r="B51" s="7"/>
      <c r="C51" s="214" t="s">
        <v>39</v>
      </c>
      <c r="D51" s="214"/>
      <c r="E51" s="214"/>
      <c r="F51" s="214"/>
      <c r="G51" s="214"/>
      <c r="H51" s="214"/>
      <c r="I51" s="214"/>
      <c r="J51" s="7"/>
      <c r="K51" s="7"/>
      <c r="L51" s="7"/>
      <c r="M51" s="204" t="s">
        <v>61</v>
      </c>
      <c r="N51" s="205"/>
      <c r="O51" s="206"/>
      <c r="P51" s="184"/>
      <c r="Q51" s="185"/>
      <c r="R51" s="216"/>
      <c r="S51" s="217"/>
      <c r="T51" s="218"/>
      <c r="U51" s="126"/>
    </row>
    <row r="52" spans="1:21" ht="17.25" customHeight="1" x14ac:dyDescent="0.25">
      <c r="B52" s="7"/>
      <c r="C52" s="37"/>
      <c r="D52" s="37"/>
      <c r="E52" s="37"/>
      <c r="F52" s="37"/>
      <c r="G52" s="37"/>
      <c r="H52" s="37"/>
      <c r="I52" s="37"/>
      <c r="J52" s="7"/>
      <c r="K52" s="7"/>
      <c r="L52" s="7"/>
      <c r="M52" s="226" t="s">
        <v>8</v>
      </c>
      <c r="N52" s="227"/>
      <c r="O52" s="228"/>
      <c r="P52" s="186">
        <f>SUM(P15:Q50)</f>
        <v>0</v>
      </c>
      <c r="Q52" s="187"/>
      <c r="R52" s="219">
        <f>SUM(R15:T51)</f>
        <v>0</v>
      </c>
      <c r="S52" s="220"/>
      <c r="T52" s="221"/>
      <c r="U52" s="126"/>
    </row>
    <row r="53" spans="1:21" ht="21.75" customHeight="1" x14ac:dyDescent="0.25">
      <c r="B53" s="7"/>
      <c r="C53" s="39"/>
      <c r="D53" s="39"/>
      <c r="E53" s="39"/>
      <c r="F53" s="39"/>
      <c r="G53" s="39"/>
      <c r="H53" s="39"/>
      <c r="I53" s="39"/>
      <c r="J53" s="40"/>
      <c r="K53" s="7"/>
      <c r="L53" s="7"/>
      <c r="M53" s="207" t="s">
        <v>40</v>
      </c>
      <c r="N53" s="208"/>
      <c r="O53" s="209"/>
      <c r="P53" s="189">
        <f>ROUNDDOWN(P52/25,0)</f>
        <v>0</v>
      </c>
      <c r="Q53" s="190"/>
      <c r="R53" s="181" t="s">
        <v>9</v>
      </c>
      <c r="S53" s="182"/>
      <c r="T53" s="183"/>
      <c r="U53" s="126"/>
    </row>
    <row r="54" spans="1:21" ht="21.75" customHeight="1" x14ac:dyDescent="0.25">
      <c r="B54" s="7"/>
      <c r="C54" s="38"/>
      <c r="D54" s="38"/>
      <c r="E54" s="38"/>
      <c r="F54" s="38"/>
      <c r="G54" s="38"/>
      <c r="H54" s="38"/>
      <c r="I54" s="39"/>
      <c r="J54" s="41"/>
      <c r="K54" s="7"/>
      <c r="L54" s="7"/>
      <c r="M54" s="210"/>
      <c r="N54" s="211"/>
      <c r="O54" s="212"/>
      <c r="P54" s="191"/>
      <c r="Q54" s="192"/>
      <c r="R54" s="222"/>
      <c r="S54" s="223"/>
      <c r="T54" s="224"/>
      <c r="U54" s="126"/>
    </row>
    <row r="55" spans="1:21" ht="10.5" customHeight="1" x14ac:dyDescent="0.25">
      <c r="B55" s="7"/>
      <c r="C55" s="22"/>
      <c r="D55" s="22"/>
      <c r="E55" s="22"/>
      <c r="F55" s="22"/>
      <c r="G55" s="22"/>
      <c r="H55" s="22"/>
      <c r="I55" s="22"/>
      <c r="J55" s="7"/>
      <c r="K55" s="7"/>
      <c r="L55" s="7"/>
      <c r="M55" s="23"/>
      <c r="N55" s="23"/>
      <c r="O55" s="23"/>
      <c r="P55" s="24"/>
      <c r="Q55" s="24"/>
      <c r="R55" s="25"/>
      <c r="S55" s="25"/>
      <c r="T55" s="25"/>
      <c r="U55" s="26"/>
    </row>
    <row r="56" spans="1:21" ht="13.7" customHeight="1" x14ac:dyDescent="0.25">
      <c r="A56" s="69" t="s">
        <v>10</v>
      </c>
      <c r="B56" s="69"/>
      <c r="C56" s="69"/>
      <c r="D56" s="69"/>
      <c r="E56" s="69"/>
      <c r="F56" s="71"/>
      <c r="G56" s="71"/>
      <c r="H56" s="71"/>
      <c r="I56" s="71"/>
      <c r="J56" s="71"/>
      <c r="K56" s="71"/>
      <c r="L56" s="57"/>
      <c r="M56" s="57"/>
      <c r="N56" s="70" t="s">
        <v>60</v>
      </c>
      <c r="O56" s="70"/>
      <c r="P56" s="70"/>
      <c r="Q56" s="70"/>
      <c r="R56" s="70"/>
      <c r="S56" s="70"/>
      <c r="T56" s="70"/>
      <c r="U56" s="57"/>
    </row>
    <row r="57" spans="1:21" ht="15" customHeight="1" x14ac:dyDescent="0.25">
      <c r="A57" s="69" t="s">
        <v>59</v>
      </c>
      <c r="B57" s="69"/>
      <c r="C57" s="69"/>
      <c r="D57" s="69"/>
      <c r="E57" s="69" t="s">
        <v>14</v>
      </c>
      <c r="F57" s="69"/>
      <c r="G57" s="69"/>
      <c r="H57" s="69"/>
      <c r="I57" s="69"/>
      <c r="J57" s="69"/>
      <c r="K57" s="69" t="s">
        <v>11</v>
      </c>
      <c r="L57" s="69" t="s">
        <v>11</v>
      </c>
      <c r="M57" s="57"/>
      <c r="N57" s="70"/>
      <c r="O57" s="70"/>
      <c r="P57" s="70"/>
      <c r="Q57" s="70"/>
      <c r="R57" s="70"/>
      <c r="S57" s="70"/>
      <c r="T57" s="70"/>
      <c r="U57" s="57"/>
    </row>
    <row r="58" spans="1:2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5"/>
    </row>
  </sheetData>
  <mergeCells count="203">
    <mergeCell ref="K31:L31"/>
    <mergeCell ref="N31:O31"/>
    <mergeCell ref="N18:O18"/>
    <mergeCell ref="P18:Q18"/>
    <mergeCell ref="B1:U2"/>
    <mergeCell ref="R14:T14"/>
    <mergeCell ref="P17:Q17"/>
    <mergeCell ref="P15:Q15"/>
    <mergeCell ref="P16:Q16"/>
    <mergeCell ref="R28:T28"/>
    <mergeCell ref="C17:J17"/>
    <mergeCell ref="C16:J16"/>
    <mergeCell ref="K14:L14"/>
    <mergeCell ref="P14:Q14"/>
    <mergeCell ref="R23:T23"/>
    <mergeCell ref="P23:Q23"/>
    <mergeCell ref="N16:O16"/>
    <mergeCell ref="K28:L28"/>
    <mergeCell ref="K17:L17"/>
    <mergeCell ref="C14:J14"/>
    <mergeCell ref="K16:L16"/>
    <mergeCell ref="C15:J15"/>
    <mergeCell ref="K15:L15"/>
    <mergeCell ref="N15:O15"/>
    <mergeCell ref="C35:J35"/>
    <mergeCell ref="K35:L35"/>
    <mergeCell ref="A1:A2"/>
    <mergeCell ref="P26:Q26"/>
    <mergeCell ref="R51:T51"/>
    <mergeCell ref="R52:T52"/>
    <mergeCell ref="R54:T54"/>
    <mergeCell ref="C28:J28"/>
    <mergeCell ref="K33:L33"/>
    <mergeCell ref="C30:J30"/>
    <mergeCell ref="K30:L30"/>
    <mergeCell ref="P49:Q49"/>
    <mergeCell ref="R49:T49"/>
    <mergeCell ref="K47:L47"/>
    <mergeCell ref="N47:O47"/>
    <mergeCell ref="K29:L29"/>
    <mergeCell ref="N29:O29"/>
    <mergeCell ref="N43:O43"/>
    <mergeCell ref="K43:L43"/>
    <mergeCell ref="K42:L42"/>
    <mergeCell ref="N42:O42"/>
    <mergeCell ref="M52:O52"/>
    <mergeCell ref="K49:L49"/>
    <mergeCell ref="N49:O49"/>
    <mergeCell ref="M51:O51"/>
    <mergeCell ref="C47:J47"/>
    <mergeCell ref="M53:O54"/>
    <mergeCell ref="C49:J49"/>
    <mergeCell ref="C51:I51"/>
    <mergeCell ref="K46:L46"/>
    <mergeCell ref="P44:Q44"/>
    <mergeCell ref="K44:L44"/>
    <mergeCell ref="N46:O46"/>
    <mergeCell ref="P46:Q46"/>
    <mergeCell ref="N44:O44"/>
    <mergeCell ref="R47:T47"/>
    <mergeCell ref="R46:T46"/>
    <mergeCell ref="R44:T44"/>
    <mergeCell ref="R41:T41"/>
    <mergeCell ref="K41:L41"/>
    <mergeCell ref="C45:J45"/>
    <mergeCell ref="C46:J46"/>
    <mergeCell ref="K45:L45"/>
    <mergeCell ref="N45:O45"/>
    <mergeCell ref="R18:T18"/>
    <mergeCell ref="R17:T17"/>
    <mergeCell ref="P19:Q19"/>
    <mergeCell ref="R19:T19"/>
    <mergeCell ref="C21:J21"/>
    <mergeCell ref="K21:L21"/>
    <mergeCell ref="N21:O21"/>
    <mergeCell ref="R53:T53"/>
    <mergeCell ref="P51:Q51"/>
    <mergeCell ref="P52:Q52"/>
    <mergeCell ref="R45:T45"/>
    <mergeCell ref="P45:Q45"/>
    <mergeCell ref="P53:Q54"/>
    <mergeCell ref="C29:J29"/>
    <mergeCell ref="C44:J44"/>
    <mergeCell ref="C31:J31"/>
    <mergeCell ref="C32:J32"/>
    <mergeCell ref="C41:J41"/>
    <mergeCell ref="C42:J42"/>
    <mergeCell ref="C33:J33"/>
    <mergeCell ref="C43:J43"/>
    <mergeCell ref="P43:Q43"/>
    <mergeCell ref="N48:O48"/>
    <mergeCell ref="P47:Q47"/>
    <mergeCell ref="C18:J18"/>
    <mergeCell ref="K18:L18"/>
    <mergeCell ref="M14:O14"/>
    <mergeCell ref="N28:O28"/>
    <mergeCell ref="N25:O25"/>
    <mergeCell ref="N26:O26"/>
    <mergeCell ref="C26:J26"/>
    <mergeCell ref="K26:L26"/>
    <mergeCell ref="C27:J27"/>
    <mergeCell ref="K27:L27"/>
    <mergeCell ref="N27:O27"/>
    <mergeCell ref="C19:J19"/>
    <mergeCell ref="C20:J20"/>
    <mergeCell ref="K20:L20"/>
    <mergeCell ref="N20:O20"/>
    <mergeCell ref="N17:O17"/>
    <mergeCell ref="C25:J25"/>
    <mergeCell ref="C38:J38"/>
    <mergeCell ref="K38:L38"/>
    <mergeCell ref="R31:T31"/>
    <mergeCell ref="R29:T29"/>
    <mergeCell ref="N32:O32"/>
    <mergeCell ref="N30:O30"/>
    <mergeCell ref="P31:Q31"/>
    <mergeCell ref="P32:Q32"/>
    <mergeCell ref="P29:Q29"/>
    <mergeCell ref="N34:O34"/>
    <mergeCell ref="P34:Q34"/>
    <mergeCell ref="R34:T34"/>
    <mergeCell ref="R33:T33"/>
    <mergeCell ref="P30:Q30"/>
    <mergeCell ref="C36:J36"/>
    <mergeCell ref="K36:L36"/>
    <mergeCell ref="N36:O36"/>
    <mergeCell ref="P36:Q36"/>
    <mergeCell ref="R36:T36"/>
    <mergeCell ref="C37:J37"/>
    <mergeCell ref="K37:L37"/>
    <mergeCell ref="N37:O37"/>
    <mergeCell ref="K32:L32"/>
    <mergeCell ref="C34:J34"/>
    <mergeCell ref="P33:Q33"/>
    <mergeCell ref="P42:Q42"/>
    <mergeCell ref="R42:T42"/>
    <mergeCell ref="P41:Q41"/>
    <mergeCell ref="N35:O35"/>
    <mergeCell ref="P35:Q35"/>
    <mergeCell ref="R35:T35"/>
    <mergeCell ref="N38:O38"/>
    <mergeCell ref="P38:Q38"/>
    <mergeCell ref="R38:T38"/>
    <mergeCell ref="R37:T37"/>
    <mergeCell ref="N33:O33"/>
    <mergeCell ref="P37:Q37"/>
    <mergeCell ref="F12:I12"/>
    <mergeCell ref="K12:M12"/>
    <mergeCell ref="O12:U12"/>
    <mergeCell ref="R15:T15"/>
    <mergeCell ref="R16:T16"/>
    <mergeCell ref="U15:U54"/>
    <mergeCell ref="R25:T25"/>
    <mergeCell ref="R30:T30"/>
    <mergeCell ref="K25:L25"/>
    <mergeCell ref="P25:Q25"/>
    <mergeCell ref="P28:Q28"/>
    <mergeCell ref="C50:J50"/>
    <mergeCell ref="K50:L50"/>
    <mergeCell ref="N50:O50"/>
    <mergeCell ref="R50:T50"/>
    <mergeCell ref="P50:Q50"/>
    <mergeCell ref="C48:J48"/>
    <mergeCell ref="K48:L48"/>
    <mergeCell ref="K19:L19"/>
    <mergeCell ref="N19:O19"/>
    <mergeCell ref="P48:Q48"/>
    <mergeCell ref="R48:T48"/>
    <mergeCell ref="R32:T32"/>
    <mergeCell ref="R43:T43"/>
    <mergeCell ref="S6:T6"/>
    <mergeCell ref="P6:R6"/>
    <mergeCell ref="F6:H6"/>
    <mergeCell ref="J6:L6"/>
    <mergeCell ref="M6:O6"/>
    <mergeCell ref="F9:U9"/>
    <mergeCell ref="F10:U10"/>
    <mergeCell ref="F11:H11"/>
    <mergeCell ref="J11:U11"/>
    <mergeCell ref="N56:T57"/>
    <mergeCell ref="F56:K56"/>
    <mergeCell ref="P20:Q20"/>
    <mergeCell ref="R20:T20"/>
    <mergeCell ref="P27:Q27"/>
    <mergeCell ref="R27:T27"/>
    <mergeCell ref="P21:Q21"/>
    <mergeCell ref="R21:T21"/>
    <mergeCell ref="R26:T26"/>
    <mergeCell ref="C22:J22"/>
    <mergeCell ref="K22:L22"/>
    <mergeCell ref="N22:O22"/>
    <mergeCell ref="P22:Q22"/>
    <mergeCell ref="R22:T22"/>
    <mergeCell ref="C24:J24"/>
    <mergeCell ref="K24:L24"/>
    <mergeCell ref="N24:O24"/>
    <mergeCell ref="P24:Q24"/>
    <mergeCell ref="R24:T24"/>
    <mergeCell ref="C23:J23"/>
    <mergeCell ref="K23:L23"/>
    <mergeCell ref="N23:O23"/>
    <mergeCell ref="K34:L34"/>
    <mergeCell ref="N41:O41"/>
  </mergeCells>
  <hyperlinks>
    <hyperlink ref="L57:N57" r:id="rId1" display="Internet : www.bijou.com" xr:uid="{00000000-0004-0000-0000-000000000000}"/>
  </hyperlinks>
  <printOptions horizontalCentered="1" verticalCentered="1"/>
  <pageMargins left="0" right="0" top="0" bottom="0" header="0" footer="0"/>
  <pageSetup paperSize="9" scale="8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locked="0" defaultSize="0" autoFill="0" autoLine="0" autoPict="0">
                <anchor moveWithCells="1" sizeWithCells="1">
                  <from>
                    <xdr:col>5</xdr:col>
                    <xdr:colOff>219075</xdr:colOff>
                    <xdr:row>6</xdr:row>
                    <xdr:rowOff>66675</xdr:rowOff>
                  </from>
                  <to>
                    <xdr:col>5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Cécile BOYE</cp:lastModifiedBy>
  <cp:lastPrinted>2023-12-08T09:45:54Z</cp:lastPrinted>
  <dcterms:created xsi:type="dcterms:W3CDTF">2015-07-02T14:38:07Z</dcterms:created>
  <dcterms:modified xsi:type="dcterms:W3CDTF">2025-02-07T08:38:24Z</dcterms:modified>
</cp:coreProperties>
</file>